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E3C3576B-A0AA-4200-AA49-F725FBCADD45}" xr6:coauthVersionLast="34" xr6:coauthVersionMax="34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Results'!$A$1:$P$63</definedName>
  </definedNames>
  <calcPr calcId="179021"/>
</workbook>
</file>

<file path=xl/calcChain.xml><?xml version="1.0" encoding="utf-8"?>
<calcChain xmlns="http://schemas.openxmlformats.org/spreadsheetml/2006/main">
  <c r="N11" i="1" l="1"/>
  <c r="N27" i="1"/>
  <c r="N25" i="1"/>
  <c r="N23" i="1"/>
  <c r="N21" i="1"/>
  <c r="N19" i="1"/>
  <c r="N17" i="1"/>
  <c r="N15" i="1"/>
  <c r="N13" i="1"/>
  <c r="L27" i="1"/>
  <c r="H23" i="1"/>
  <c r="K21" i="1"/>
  <c r="I13" i="1"/>
  <c r="I17" i="3" l="1"/>
  <c r="L5" i="3"/>
</calcChain>
</file>

<file path=xl/sharedStrings.xml><?xml version="1.0" encoding="utf-8"?>
<sst xmlns="http://schemas.openxmlformats.org/spreadsheetml/2006/main" count="322" uniqueCount="163">
  <si>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</si>
  <si>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</si>
  <si>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</si>
  <si>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</si>
  <si>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</si>
  <si>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</si>
  <si>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</si>
  <si>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</si>
  <si>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</si>
  <si>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</si>
  <si>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</si>
  <si>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</si>
  <si>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</si>
  <si>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</si>
  <si>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</si>
  <si>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</si>
  <si>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</si>
  <si>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</si>
  <si>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</si>
  <si>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</si>
  <si>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</si>
  <si>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</si>
  <si>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</si>
  <si>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</si>
  <si>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</si>
  <si>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</si>
  <si>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</si>
  <si>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</si>
  <si>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</si>
  <si>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</si>
  <si>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</si>
  <si>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</si>
  <si>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</si>
  <si>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</si>
  <si>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</si>
  <si>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</si>
  <si>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</si>
  <si>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</si>
  <si>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</si>
  <si>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</si>
  <si>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</si>
  <si>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</si>
  <si>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</si>
  <si>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</si>
  <si>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</si>
  <si>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</si>
  <si>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</si>
  <si>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</si>
  <si>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</si>
  <si>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</si>
  <si>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</si>
  <si>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</si>
  <si>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</si>
  <si>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</si>
  <si>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</si>
  <si>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</si>
  <si>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</si>
  <si>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</si>
  <si>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</si>
  <si>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</si>
  <si>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</si>
  <si>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</si>
  <si>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</si>
  <si>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</si>
  <si>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</si>
  <si>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</si>
  <si>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</si>
  <si>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</si>
  <si>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</si>
  <si>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</si>
  <si>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</si>
  <si>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</si>
  <si>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</si>
  <si>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</si>
  <si>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</si>
  <si>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</si>
  <si>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</si>
  <si>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</si>
  <si>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</si>
  <si>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</si>
  <si>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</si>
  <si>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</si>
  <si>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</si>
  <si>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</si>
  <si>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</si>
  <si>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</si>
  <si>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</si>
  <si>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</si>
  <si>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</si>
  <si>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</si>
  <si>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</si>
  <si>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</si>
  <si>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</si>
  <si>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</si>
  <si>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</si>
  <si>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</si>
  <si>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</si>
  <si>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</si>
  <si>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</si>
  <si>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</si>
  <si>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</si>
  <si>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</si>
  <si>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</si>
  <si>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</si>
  <si>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</si>
  <si>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</si>
  <si>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</si>
  <si>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</si>
  <si>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 xml:space="preserve"> As of 18 Jul 2018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</si>
  <si>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</si>
  <si>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</si>
  <si>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</si>
  <si>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</si>
  <si>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</si>
  <si>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</si>
  <si>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</si>
  <si>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</si>
  <si>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</si>
  <si>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</si>
  <si>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</si>
  <si>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</si>
  <si>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</si>
  <si>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</si>
  <si>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</si>
  <si>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</si>
  <si>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>18S</t>
  </si>
  <si>
    <t>Mark Vaccaro</t>
  </si>
  <si>
    <t>Christin Murphy</t>
  </si>
  <si>
    <t>7:26pm</t>
  </si>
  <si>
    <t>12:38pm</t>
  </si>
  <si>
    <t>4:56pm</t>
  </si>
  <si>
    <t>11:47pm</t>
  </si>
  <si>
    <t>5:40pm</t>
  </si>
  <si>
    <t>Does not meet 5 race qualification</t>
  </si>
  <si>
    <t>13.2. To qualify for a prize, a boat must start in two-thirds of the races completed in a series.</t>
  </si>
  <si>
    <t>13.3. To quality for Season Champion, a boat must start in one-half of the races completed in each series.</t>
  </si>
  <si>
    <t>8 completed Races, up to 3 discards allowed, 5 completed races to qualify</t>
  </si>
  <si>
    <t>10 completed Races, up to 3 discards allowed, 7 completed races to qualify</t>
  </si>
  <si>
    <t>12p 11p (2)</t>
  </si>
  <si>
    <t>10p Xp 11p Xp</t>
  </si>
  <si>
    <t>5:30pm</t>
  </si>
  <si>
    <t>R1</t>
  </si>
  <si>
    <t>5-12S</t>
  </si>
  <si>
    <t>5:58pm</t>
  </si>
  <si>
    <t>Jeff Schuldheiss</t>
  </si>
  <si>
    <t>David Dill</t>
  </si>
  <si>
    <t>Maurice Lynch</t>
  </si>
  <si>
    <t>7:54pm</t>
  </si>
  <si>
    <t>10:53am</t>
  </si>
  <si>
    <t>DNF</t>
  </si>
  <si>
    <t>7:45pm</t>
  </si>
  <si>
    <t>13p 12p (2)</t>
  </si>
  <si>
    <t>8 WNW</t>
  </si>
  <si>
    <t>5:17pm</t>
  </si>
  <si>
    <t>Bill Wladyka</t>
  </si>
  <si>
    <t>Alex Oard</t>
  </si>
  <si>
    <t>12:08am</t>
  </si>
  <si>
    <t>5:45pm</t>
  </si>
  <si>
    <t>7:35pm</t>
  </si>
  <si>
    <t>6:18pm</t>
  </si>
  <si>
    <t>12:12am</t>
  </si>
  <si>
    <t>Pat Tormey</t>
  </si>
  <si>
    <t xml:space="preserve"> As of 22 Aug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</si>
</sst>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6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6" xfId="0" applyFont="1" applyFill="1" applyBorder="1"/>
    <xf numFmtId="0" fontId="1" fillId="6" borderId="16" xfId="0" applyFont="1" applyFill="1" applyBorder="1" applyAlignment="1">
      <alignment horizontal="left" vertical="center" indent="12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6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6" xfId="0" applyFont="1" applyFill="1" applyBorder="1"/>
    <xf numFmtId="0" fontId="7" fillId="6" borderId="16" xfId="0" applyFont="1" applyFill="1" applyBorder="1" applyAlignment="1">
      <alignment horizontal="left" vertical="center" indent="12"/>
    </xf>
    <xf numFmtId="0" fontId="7" fillId="6" borderId="16" xfId="0" applyFont="1" applyFill="1" applyBorder="1" applyAlignment="1">
      <alignment horizontal="center"/>
    </xf>
    <xf numFmtId="0" fontId="7" fillId="6" borderId="16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1" fontId="7" fillId="0" borderId="5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0" fontId="1" fillId="5" borderId="8" xfId="0" applyFont="1" applyFill="1" applyBorder="1" applyAlignment="1">
      <alignment horizontal="center"/>
    </xf>
    <xf numFmtId="1" fontId="1" fillId="5" borderId="8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1" fontId="2" fillId="7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opLeftCell="B1" zoomScale="85" zoomScaleNormal="85" workbookViewId="0">
      <selection activeCell="C3" sqref="C3:N3"/>
    </sheetView>
  </sheetViews>
  <sheetFormatPr defaultRowHeight="15.75" x14ac:dyDescent="0.25"/>
  <cols>
    <col min="1" max="1" width="12" style="127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331" t="s">
        <v>108</v>
      </c>
      <c r="B1" s="331"/>
      <c r="C1" s="331"/>
      <c r="F1" s="335"/>
      <c r="G1" s="335"/>
      <c r="H1" s="335"/>
      <c r="I1" s="335"/>
      <c r="J1" s="335"/>
    </row>
    <row r="2" spans="1:16" x14ac:dyDescent="0.25">
      <c r="A2" s="126"/>
      <c r="B2" s="45"/>
      <c r="C2" s="45"/>
      <c r="F2" s="331" t="s">
        <v>71</v>
      </c>
      <c r="G2" s="331"/>
      <c r="H2" s="331"/>
      <c r="I2" s="331"/>
      <c r="J2" s="331"/>
    </row>
    <row r="3" spans="1:16" x14ac:dyDescent="0.25">
      <c r="A3" s="3"/>
      <c r="B3" s="4"/>
      <c r="C3" s="330" t="s">
        <v>136</v>
      </c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</row>
    <row r="4" spans="1:16" x14ac:dyDescent="0.25">
      <c r="A4" s="3"/>
      <c r="B4" s="4"/>
      <c r="C4" s="330" t="s">
        <v>52</v>
      </c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62</v>
      </c>
      <c r="H6" s="34"/>
      <c r="I6" s="332" t="s">
        <v>133</v>
      </c>
      <c r="J6" s="333"/>
      <c r="K6" s="334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37"/>
      <c r="B8" s="8"/>
      <c r="C8" s="9">
        <v>42871</v>
      </c>
      <c r="D8" s="9">
        <v>42878</v>
      </c>
      <c r="E8" s="9">
        <v>42885</v>
      </c>
      <c r="F8" s="9">
        <v>42892</v>
      </c>
      <c r="G8" s="263">
        <v>42899</v>
      </c>
      <c r="H8" s="9">
        <v>42906</v>
      </c>
      <c r="I8" s="9">
        <v>42913</v>
      </c>
      <c r="J8" s="263">
        <v>42920</v>
      </c>
      <c r="K8" s="9">
        <v>42927</v>
      </c>
      <c r="L8" s="9">
        <v>42934</v>
      </c>
      <c r="M8" s="68"/>
      <c r="N8" s="328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51" t="s">
        <v>4</v>
      </c>
      <c r="F9" s="10" t="s">
        <v>5</v>
      </c>
      <c r="G9" s="264" t="s">
        <v>6</v>
      </c>
      <c r="H9" s="10" t="s">
        <v>7</v>
      </c>
      <c r="I9" s="10" t="s">
        <v>8</v>
      </c>
      <c r="J9" s="264" t="s">
        <v>9</v>
      </c>
      <c r="K9" s="10" t="s">
        <v>10</v>
      </c>
      <c r="L9" s="10" t="s">
        <v>11</v>
      </c>
      <c r="M9" s="69"/>
      <c r="N9" s="329"/>
      <c r="O9" s="55" t="s">
        <v>39</v>
      </c>
    </row>
    <row r="10" spans="1:16" x14ac:dyDescent="0.25">
      <c r="A10" s="249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65"/>
      <c r="H10" s="43" t="s">
        <v>12</v>
      </c>
      <c r="I10" s="43" t="s">
        <v>12</v>
      </c>
      <c r="J10" s="265"/>
      <c r="K10" s="43"/>
      <c r="L10" s="43"/>
      <c r="M10" s="39"/>
      <c r="N10" s="49"/>
      <c r="O10" s="75"/>
    </row>
    <row r="11" spans="1:16" ht="16.5" thickBot="1" x14ac:dyDescent="0.3">
      <c r="A11" s="307"/>
      <c r="B11" s="308" t="s">
        <v>51</v>
      </c>
      <c r="C11" s="309">
        <v>10</v>
      </c>
      <c r="D11" s="309">
        <v>10</v>
      </c>
      <c r="E11" s="310">
        <v>10</v>
      </c>
      <c r="F11" s="309">
        <v>10</v>
      </c>
      <c r="G11" s="309"/>
      <c r="H11" s="309">
        <v>10</v>
      </c>
      <c r="I11" s="309">
        <v>10</v>
      </c>
      <c r="J11" s="309"/>
      <c r="K11" s="309">
        <v>6</v>
      </c>
      <c r="L11" s="309">
        <v>6</v>
      </c>
      <c r="M11" s="39"/>
      <c r="N11" s="123">
        <f>SUM(C11:L11)</f>
        <v>72</v>
      </c>
      <c r="O11" s="73">
        <v>9</v>
      </c>
      <c r="P11" s="148"/>
    </row>
    <row r="12" spans="1:16" x14ac:dyDescent="0.25">
      <c r="A12" s="250"/>
      <c r="B12" s="242"/>
      <c r="C12" s="43" t="s">
        <v>12</v>
      </c>
      <c r="D12" s="43"/>
      <c r="E12" s="122"/>
      <c r="F12" s="43"/>
      <c r="G12" s="265"/>
      <c r="H12" s="43"/>
      <c r="I12" s="43" t="s">
        <v>15</v>
      </c>
      <c r="J12" s="265"/>
      <c r="K12" s="43"/>
      <c r="L12" s="43"/>
      <c r="M12" s="60"/>
      <c r="N12" s="43"/>
      <c r="O12" s="57"/>
    </row>
    <row r="13" spans="1:16" ht="16.5" thickBot="1" x14ac:dyDescent="0.3">
      <c r="A13" s="250">
        <v>6</v>
      </c>
      <c r="B13" s="38" t="s">
        <v>70</v>
      </c>
      <c r="C13" s="311">
        <v>10</v>
      </c>
      <c r="D13" s="44">
        <v>4</v>
      </c>
      <c r="E13" s="121">
        <v>7</v>
      </c>
      <c r="F13" s="44">
        <v>5</v>
      </c>
      <c r="G13" s="266"/>
      <c r="H13" s="44">
        <v>2</v>
      </c>
      <c r="I13" s="70">
        <f>AVERAGE(D13,E13,F13,H13,K13)</f>
        <v>5</v>
      </c>
      <c r="J13" s="266"/>
      <c r="K13" s="44">
        <v>7</v>
      </c>
      <c r="L13" s="312">
        <v>8</v>
      </c>
      <c r="M13" s="61"/>
      <c r="N13" s="314">
        <f>SUM(D13:F13,H13,I13,K13)</f>
        <v>30</v>
      </c>
      <c r="O13" s="46">
        <v>6</v>
      </c>
    </row>
    <row r="14" spans="1:16" x14ac:dyDescent="0.25">
      <c r="A14" s="250"/>
      <c r="B14" s="140"/>
      <c r="C14" s="43"/>
      <c r="D14" s="43"/>
      <c r="E14" s="122"/>
      <c r="F14" s="43"/>
      <c r="G14" s="265"/>
      <c r="H14" s="43"/>
      <c r="I14" s="43"/>
      <c r="J14" s="265"/>
      <c r="K14" s="43"/>
      <c r="L14" s="43"/>
      <c r="M14" s="4"/>
      <c r="N14" s="318"/>
      <c r="O14" s="71"/>
    </row>
    <row r="15" spans="1:16" ht="16.5" thickBot="1" x14ac:dyDescent="0.3">
      <c r="A15" s="250">
        <v>1</v>
      </c>
      <c r="B15" s="242" t="s">
        <v>49</v>
      </c>
      <c r="C15" s="311">
        <v>3</v>
      </c>
      <c r="D15" s="44">
        <v>3</v>
      </c>
      <c r="E15" s="121">
        <v>1</v>
      </c>
      <c r="F15" s="44">
        <v>3</v>
      </c>
      <c r="G15" s="266"/>
      <c r="H15" s="311">
        <v>5</v>
      </c>
      <c r="I15" s="44">
        <v>1</v>
      </c>
      <c r="J15" s="266"/>
      <c r="K15" s="311">
        <v>5</v>
      </c>
      <c r="L15" s="121">
        <v>3</v>
      </c>
      <c r="M15" s="62"/>
      <c r="N15" s="123">
        <f>SUM(D15:F15,I15,L15)</f>
        <v>11</v>
      </c>
      <c r="O15" s="47">
        <v>3</v>
      </c>
    </row>
    <row r="16" spans="1:16" x14ac:dyDescent="0.25">
      <c r="A16" s="250"/>
      <c r="B16" s="38"/>
      <c r="C16" s="43" t="s">
        <v>12</v>
      </c>
      <c r="D16" s="43"/>
      <c r="E16" s="122"/>
      <c r="F16" s="43"/>
      <c r="G16" s="265"/>
      <c r="H16" s="43" t="s">
        <v>12</v>
      </c>
      <c r="I16" s="43"/>
      <c r="J16" s="265"/>
      <c r="K16" s="43" t="s">
        <v>12</v>
      </c>
      <c r="L16" s="43"/>
      <c r="M16" s="39"/>
      <c r="N16" s="318"/>
      <c r="O16" s="315"/>
    </row>
    <row r="17" spans="1:15" ht="16.5" thickBot="1" x14ac:dyDescent="0.3">
      <c r="A17" s="250">
        <v>11</v>
      </c>
      <c r="B17" s="38" t="s">
        <v>61</v>
      </c>
      <c r="C17" s="311">
        <v>10</v>
      </c>
      <c r="D17" s="120">
        <v>5</v>
      </c>
      <c r="E17" s="121">
        <v>6</v>
      </c>
      <c r="F17" s="44">
        <v>6</v>
      </c>
      <c r="G17" s="266"/>
      <c r="H17" s="311">
        <v>10</v>
      </c>
      <c r="I17" s="44">
        <v>6</v>
      </c>
      <c r="J17" s="266"/>
      <c r="K17" s="44">
        <v>10</v>
      </c>
      <c r="L17" s="44">
        <v>7</v>
      </c>
      <c r="M17" s="67"/>
      <c r="N17" s="123">
        <f>SUM(D17:F17,I17,K17,L17)</f>
        <v>40</v>
      </c>
      <c r="O17" s="315">
        <v>8</v>
      </c>
    </row>
    <row r="18" spans="1:15" x14ac:dyDescent="0.25">
      <c r="A18" s="250"/>
      <c r="C18" s="43"/>
      <c r="D18" s="43" t="s">
        <v>12</v>
      </c>
      <c r="E18" s="43"/>
      <c r="F18" s="43"/>
      <c r="G18" s="265"/>
      <c r="H18" s="43"/>
      <c r="I18" s="43"/>
      <c r="J18" s="265"/>
      <c r="K18" s="43"/>
      <c r="L18" s="43"/>
      <c r="M18" s="4"/>
      <c r="N18" s="319"/>
      <c r="O18" s="316"/>
    </row>
    <row r="19" spans="1:15" ht="16.5" thickBot="1" x14ac:dyDescent="0.3">
      <c r="A19" s="250">
        <v>16</v>
      </c>
      <c r="B19" s="38" t="s">
        <v>69</v>
      </c>
      <c r="C19" s="44">
        <v>2</v>
      </c>
      <c r="D19" s="311">
        <v>10</v>
      </c>
      <c r="E19" s="312">
        <v>5</v>
      </c>
      <c r="F19" s="44">
        <v>1</v>
      </c>
      <c r="G19" s="266"/>
      <c r="H19" s="121">
        <v>3</v>
      </c>
      <c r="I19" s="44">
        <v>3</v>
      </c>
      <c r="J19" s="266"/>
      <c r="K19" s="44">
        <v>1</v>
      </c>
      <c r="L19" s="44">
        <v>2</v>
      </c>
      <c r="M19" s="62"/>
      <c r="N19" s="123">
        <f>SUM(C19,F19,H19,I19,K19,L19)</f>
        <v>12</v>
      </c>
      <c r="O19" s="317">
        <v>4</v>
      </c>
    </row>
    <row r="20" spans="1:15" x14ac:dyDescent="0.25">
      <c r="A20" s="250"/>
      <c r="B20" s="242"/>
      <c r="C20" s="43"/>
      <c r="D20" s="43"/>
      <c r="E20" s="122"/>
      <c r="F20" s="43"/>
      <c r="G20" s="265"/>
      <c r="H20" s="43"/>
      <c r="I20" s="43" t="s">
        <v>12</v>
      </c>
      <c r="J20" s="265"/>
      <c r="K20" s="43" t="s">
        <v>15</v>
      </c>
      <c r="L20" s="43"/>
      <c r="M20" s="4"/>
      <c r="N20" s="318"/>
      <c r="O20" s="315"/>
    </row>
    <row r="21" spans="1:15" ht="16.5" thickBot="1" x14ac:dyDescent="0.3">
      <c r="A21" s="250">
        <v>12</v>
      </c>
      <c r="B21" s="242" t="s">
        <v>56</v>
      </c>
      <c r="C21" s="44">
        <v>1</v>
      </c>
      <c r="D21" s="44">
        <v>2</v>
      </c>
      <c r="E21" s="121">
        <v>3</v>
      </c>
      <c r="F21" s="44">
        <v>2</v>
      </c>
      <c r="G21" s="266"/>
      <c r="H21" s="44">
        <v>1</v>
      </c>
      <c r="I21" s="311">
        <v>10</v>
      </c>
      <c r="J21" s="266"/>
      <c r="K21" s="70">
        <f>AVERAGE(C21,D21,E21,F21,H21)</f>
        <v>1.8</v>
      </c>
      <c r="L21" s="311">
        <v>5</v>
      </c>
      <c r="M21" s="62"/>
      <c r="N21" s="123">
        <f>SUM(C21:F21,H21,K21)</f>
        <v>10.8</v>
      </c>
      <c r="O21" s="315">
        <v>2</v>
      </c>
    </row>
    <row r="22" spans="1:15" x14ac:dyDescent="0.25">
      <c r="A22" s="250"/>
      <c r="B22" s="242"/>
      <c r="C22" s="43" t="s">
        <v>12</v>
      </c>
      <c r="D22" s="43"/>
      <c r="E22" s="122"/>
      <c r="F22" s="43"/>
      <c r="G22" s="265"/>
      <c r="H22" s="43" t="s">
        <v>15</v>
      </c>
      <c r="I22" s="43"/>
      <c r="J22" s="265"/>
      <c r="K22" s="43"/>
      <c r="L22" s="43"/>
      <c r="M22" s="4"/>
      <c r="N22" s="318"/>
      <c r="O22" s="71"/>
    </row>
    <row r="23" spans="1:15" ht="16.5" thickBot="1" x14ac:dyDescent="0.3">
      <c r="A23" s="250">
        <v>15</v>
      </c>
      <c r="B23" s="242" t="s">
        <v>50</v>
      </c>
      <c r="C23" s="311">
        <v>10</v>
      </c>
      <c r="D23" s="44">
        <v>1</v>
      </c>
      <c r="E23" s="121">
        <v>2</v>
      </c>
      <c r="F23" s="311">
        <v>4</v>
      </c>
      <c r="G23" s="266"/>
      <c r="H23" s="70">
        <f>AVERAGE(D23,E23,I23,K23,L23)</f>
        <v>1.6</v>
      </c>
      <c r="I23" s="44">
        <v>2</v>
      </c>
      <c r="J23" s="266"/>
      <c r="K23" s="44">
        <v>2</v>
      </c>
      <c r="L23" s="44">
        <v>1</v>
      </c>
      <c r="M23" s="62"/>
      <c r="N23" s="123">
        <f>SUM(D23,E23,H23,I23,K23,L23)</f>
        <v>9.6</v>
      </c>
      <c r="O23" s="47">
        <v>1</v>
      </c>
    </row>
    <row r="24" spans="1:15" x14ac:dyDescent="0.25">
      <c r="A24" s="250"/>
      <c r="B24" s="38"/>
      <c r="C24" s="43" t="s">
        <v>12</v>
      </c>
      <c r="D24" s="43" t="s">
        <v>12</v>
      </c>
      <c r="E24" s="122" t="s">
        <v>12</v>
      </c>
      <c r="F24" s="43"/>
      <c r="G24" s="265"/>
      <c r="H24" s="43"/>
      <c r="I24" s="43"/>
      <c r="J24" s="265"/>
      <c r="K24" s="43"/>
      <c r="L24" s="43"/>
      <c r="M24" s="4"/>
      <c r="N24" s="318"/>
      <c r="O24" s="71"/>
    </row>
    <row r="25" spans="1:15" ht="16.5" thickBot="1" x14ac:dyDescent="0.3">
      <c r="A25" s="250">
        <v>14</v>
      </c>
      <c r="B25" s="242" t="s">
        <v>57</v>
      </c>
      <c r="C25" s="311">
        <v>10</v>
      </c>
      <c r="D25" s="313">
        <v>10</v>
      </c>
      <c r="E25" s="121">
        <v>10</v>
      </c>
      <c r="F25" s="44">
        <v>8</v>
      </c>
      <c r="G25" s="266"/>
      <c r="H25" s="44">
        <v>6</v>
      </c>
      <c r="I25" s="44">
        <v>5</v>
      </c>
      <c r="J25" s="266"/>
      <c r="K25" s="44">
        <v>4</v>
      </c>
      <c r="L25" s="44">
        <v>4</v>
      </c>
      <c r="M25" s="62"/>
      <c r="N25" s="123">
        <f>SUM(E25,F25,H25,I25,K25,L25)</f>
        <v>37</v>
      </c>
      <c r="O25" s="47">
        <v>7</v>
      </c>
    </row>
    <row r="26" spans="1:15" x14ac:dyDescent="0.25">
      <c r="A26" s="147"/>
      <c r="B26" s="38"/>
      <c r="C26" s="43" t="s">
        <v>12</v>
      </c>
      <c r="D26" s="112" t="s">
        <v>12</v>
      </c>
      <c r="E26" s="43"/>
      <c r="F26" s="242"/>
      <c r="G26" s="265"/>
      <c r="H26" s="43"/>
      <c r="I26" s="43"/>
      <c r="J26" s="265"/>
      <c r="K26" s="38"/>
      <c r="L26" s="43" t="s">
        <v>15</v>
      </c>
      <c r="M26" s="4"/>
      <c r="N26" s="49"/>
      <c r="O26" s="74"/>
    </row>
    <row r="27" spans="1:15" ht="16.5" thickBot="1" x14ac:dyDescent="0.3">
      <c r="A27" s="147">
        <v>17</v>
      </c>
      <c r="B27" s="242" t="s">
        <v>58</v>
      </c>
      <c r="C27" s="311">
        <v>10</v>
      </c>
      <c r="D27" s="313">
        <v>10</v>
      </c>
      <c r="E27" s="44">
        <v>4</v>
      </c>
      <c r="F27" s="67">
        <v>7</v>
      </c>
      <c r="G27" s="266"/>
      <c r="H27" s="44">
        <v>4</v>
      </c>
      <c r="I27" s="44">
        <v>4</v>
      </c>
      <c r="J27" s="272"/>
      <c r="K27" s="67">
        <v>3</v>
      </c>
      <c r="L27" s="44">
        <f>AVERAGE(E27,F27,H27,I27,K27)</f>
        <v>4.4000000000000004</v>
      </c>
      <c r="M27" s="62"/>
      <c r="N27" s="251">
        <f>SUM(E27,F27,H27,I27,K27,L27)</f>
        <v>26.4</v>
      </c>
      <c r="O27" s="73">
        <v>5</v>
      </c>
    </row>
    <row r="28" spans="1:15" x14ac:dyDescent="0.25">
      <c r="A28" s="147"/>
      <c r="B28" s="38"/>
      <c r="C28" s="43"/>
      <c r="D28" s="112"/>
      <c r="E28" s="52"/>
      <c r="F28" s="43"/>
      <c r="G28" s="273"/>
      <c r="H28" s="43"/>
      <c r="I28" s="43"/>
      <c r="J28" s="268"/>
      <c r="K28" s="38"/>
      <c r="L28" s="43"/>
      <c r="M28" s="39"/>
      <c r="N28" s="43"/>
      <c r="O28" s="75"/>
    </row>
    <row r="29" spans="1:15" ht="16.5" thickBot="1" x14ac:dyDescent="0.3">
      <c r="A29" s="147"/>
      <c r="B29" s="133"/>
      <c r="C29" s="50"/>
      <c r="D29" s="112"/>
      <c r="E29" s="51"/>
      <c r="F29" s="53"/>
      <c r="G29" s="274"/>
      <c r="H29" s="50"/>
      <c r="I29" s="43"/>
      <c r="J29" s="268"/>
      <c r="K29" s="38"/>
      <c r="L29" s="44"/>
      <c r="M29" s="39"/>
      <c r="N29" s="50"/>
      <c r="O29" s="73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3">
        <v>9</v>
      </c>
      <c r="G30" s="269">
        <v>9</v>
      </c>
      <c r="H30" s="30">
        <v>9</v>
      </c>
      <c r="I30" s="30">
        <v>9</v>
      </c>
      <c r="J30" s="269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24">
        <v>8</v>
      </c>
      <c r="G31" s="269" t="s">
        <v>94</v>
      </c>
      <c r="H31" s="31">
        <v>6</v>
      </c>
      <c r="I31" s="31">
        <v>6</v>
      </c>
      <c r="J31" s="269" t="s">
        <v>94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39">
        <v>0.23263888888888887</v>
      </c>
      <c r="D32" s="141">
        <v>0.22916666666666666</v>
      </c>
      <c r="E32" s="141">
        <v>0.22916666666666666</v>
      </c>
      <c r="F32" s="141">
        <v>0.22916666666666666</v>
      </c>
      <c r="G32" s="270"/>
      <c r="H32" s="141">
        <v>0.2298611111111111</v>
      </c>
      <c r="I32" s="141">
        <v>0.22916666666666666</v>
      </c>
      <c r="J32" s="270"/>
      <c r="K32" s="279">
        <v>0.74722222222222223</v>
      </c>
      <c r="L32" s="279">
        <v>0.73055555555555562</v>
      </c>
      <c r="M32" s="64"/>
    </row>
    <row r="33" spans="2:13" x14ac:dyDescent="0.25">
      <c r="B33" s="12" t="s">
        <v>20</v>
      </c>
      <c r="C33" s="139">
        <v>0.2673611111111111</v>
      </c>
      <c r="D33" s="141">
        <v>0.26805555555555555</v>
      </c>
      <c r="E33" s="141">
        <v>0.28611111111111115</v>
      </c>
      <c r="F33" s="142">
        <v>0.27152777777777776</v>
      </c>
      <c r="G33" s="270"/>
      <c r="H33" s="141">
        <v>0.28055555555555556</v>
      </c>
      <c r="I33" s="141">
        <v>0.28541666666666665</v>
      </c>
      <c r="J33" s="270"/>
      <c r="K33" s="141">
        <v>0.7909722222222223</v>
      </c>
      <c r="L33" s="141">
        <v>0.29305555555555557</v>
      </c>
      <c r="M33" s="64"/>
    </row>
    <row r="34" spans="2:13" x14ac:dyDescent="0.25">
      <c r="B34" s="11" t="s">
        <v>21</v>
      </c>
      <c r="C34" s="139"/>
      <c r="D34" s="141"/>
      <c r="E34" s="141"/>
      <c r="F34" s="142"/>
      <c r="G34" s="270"/>
      <c r="H34" s="139">
        <v>0.34861111111111115</v>
      </c>
      <c r="I34" s="141">
        <v>0.34930555555555554</v>
      </c>
      <c r="J34" s="270"/>
      <c r="K34" s="141">
        <v>0.84652777777777777</v>
      </c>
      <c r="L34" s="143"/>
      <c r="M34" s="4"/>
    </row>
    <row r="35" spans="2:13" x14ac:dyDescent="0.25">
      <c r="B35" s="11" t="s">
        <v>22</v>
      </c>
      <c r="C35" s="6" t="s">
        <v>77</v>
      </c>
      <c r="D35" s="6" t="s">
        <v>79</v>
      </c>
      <c r="E35" s="6" t="s">
        <v>83</v>
      </c>
      <c r="F35" s="24" t="s">
        <v>91</v>
      </c>
      <c r="G35" s="265"/>
      <c r="H35" s="18" t="s">
        <v>95</v>
      </c>
      <c r="I35" s="6" t="s">
        <v>99</v>
      </c>
      <c r="J35" s="265"/>
      <c r="K35" s="27" t="s">
        <v>102</v>
      </c>
      <c r="L35" s="6" t="s">
        <v>79</v>
      </c>
      <c r="M35" s="4"/>
    </row>
    <row r="36" spans="2:13" x14ac:dyDescent="0.25">
      <c r="B36" s="11"/>
      <c r="C36" s="6"/>
      <c r="D36" s="6"/>
      <c r="E36" s="6"/>
      <c r="F36" s="22"/>
      <c r="G36" s="265"/>
      <c r="H36" s="6"/>
      <c r="I36" s="6"/>
      <c r="J36" s="265"/>
      <c r="K36" s="6"/>
      <c r="L36" s="5"/>
      <c r="M36" s="4"/>
    </row>
    <row r="37" spans="2:13" x14ac:dyDescent="0.25">
      <c r="B37" s="11" t="s">
        <v>23</v>
      </c>
      <c r="C37" s="21" t="s">
        <v>76</v>
      </c>
      <c r="D37" s="21" t="s">
        <v>80</v>
      </c>
      <c r="E37" s="21" t="s">
        <v>84</v>
      </c>
      <c r="F37" s="24" t="s">
        <v>93</v>
      </c>
      <c r="G37" s="275"/>
      <c r="H37" s="21"/>
      <c r="I37" s="21" t="s">
        <v>100</v>
      </c>
      <c r="J37" s="265"/>
      <c r="K37" s="6" t="s">
        <v>103</v>
      </c>
      <c r="L37" s="21" t="s">
        <v>105</v>
      </c>
      <c r="M37" s="65"/>
    </row>
    <row r="38" spans="2:13" x14ac:dyDescent="0.25">
      <c r="B38" s="11" t="s">
        <v>24</v>
      </c>
      <c r="C38" s="252" t="s">
        <v>78</v>
      </c>
      <c r="D38" s="6"/>
      <c r="E38" s="6">
        <v>8</v>
      </c>
      <c r="F38" s="24"/>
      <c r="G38" s="265"/>
      <c r="H38" s="21"/>
      <c r="I38" s="6">
        <v>19</v>
      </c>
      <c r="J38" s="265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85</v>
      </c>
      <c r="F39" s="262">
        <v>0.59166666666666667</v>
      </c>
      <c r="G39" s="270"/>
      <c r="H39" s="139">
        <v>0.10277777777777779</v>
      </c>
      <c r="I39" s="141">
        <v>0.3527777777777778</v>
      </c>
      <c r="J39" s="270"/>
      <c r="K39" s="141">
        <v>0.22430555555555556</v>
      </c>
      <c r="L39" s="143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62">
        <v>0.82916666666666661</v>
      </c>
      <c r="G40" s="270"/>
      <c r="H40" s="141">
        <v>0.37638888888888888</v>
      </c>
      <c r="I40" s="141">
        <v>4.6527777777777779E-2</v>
      </c>
      <c r="J40" s="270"/>
      <c r="K40" s="141">
        <v>0.50486111111111109</v>
      </c>
      <c r="L40" s="143"/>
      <c r="M40" s="4"/>
    </row>
    <row r="41" spans="2:13" x14ac:dyDescent="0.25">
      <c r="B41" s="11" t="s">
        <v>73</v>
      </c>
      <c r="C41" s="6" t="s">
        <v>74</v>
      </c>
      <c r="D41" s="6" t="s">
        <v>81</v>
      </c>
      <c r="E41" s="6" t="s">
        <v>86</v>
      </c>
      <c r="F41" s="24" t="s">
        <v>81</v>
      </c>
      <c r="G41" s="265"/>
      <c r="H41" s="25" t="s">
        <v>96</v>
      </c>
      <c r="I41" s="6" t="s">
        <v>70</v>
      </c>
      <c r="J41" s="268"/>
      <c r="K41" s="6" t="s">
        <v>56</v>
      </c>
      <c r="L41" s="6" t="s">
        <v>106</v>
      </c>
      <c r="M41" s="3"/>
    </row>
    <row r="42" spans="2:13" ht="45" customHeight="1" x14ac:dyDescent="0.25">
      <c r="B42" s="11" t="s">
        <v>28</v>
      </c>
      <c r="C42" s="27" t="s">
        <v>75</v>
      </c>
      <c r="D42" s="27" t="s">
        <v>82</v>
      </c>
      <c r="E42" s="27" t="s">
        <v>87</v>
      </c>
      <c r="F42" s="144" t="s">
        <v>92</v>
      </c>
      <c r="G42" s="271"/>
      <c r="H42" s="25" t="s">
        <v>97</v>
      </c>
      <c r="I42" s="27" t="s">
        <v>101</v>
      </c>
      <c r="J42" s="271"/>
      <c r="K42" s="27" t="s">
        <v>104</v>
      </c>
      <c r="L42" s="27" t="s">
        <v>107</v>
      </c>
      <c r="M42" s="66"/>
    </row>
    <row r="43" spans="2:13" x14ac:dyDescent="0.25">
      <c r="B43" s="36"/>
      <c r="C43" s="6"/>
      <c r="D43" s="6"/>
      <c r="E43" s="6"/>
      <c r="F43" s="22"/>
      <c r="G43" s="265"/>
      <c r="H43" s="21"/>
      <c r="I43" s="6"/>
      <c r="J43" s="268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65"/>
      <c r="H44" s="21"/>
      <c r="I44" s="6"/>
      <c r="J44" s="265"/>
      <c r="K44" s="6"/>
      <c r="L44" s="6"/>
      <c r="M44" s="3"/>
    </row>
    <row r="45" spans="2:13" ht="16.5" thickBot="1" x14ac:dyDescent="0.3">
      <c r="B45" s="11" t="s">
        <v>30</v>
      </c>
      <c r="C45" s="145"/>
      <c r="D45" s="20"/>
      <c r="E45" s="146"/>
      <c r="F45" s="23"/>
      <c r="G45" s="267"/>
      <c r="H45" s="26" t="s">
        <v>98</v>
      </c>
      <c r="I45" s="20"/>
      <c r="J45" s="267"/>
      <c r="K45" s="20"/>
      <c r="L45" s="146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16" t="s">
        <v>17</v>
      </c>
      <c r="C48" s="117"/>
      <c r="D48" s="118"/>
      <c r="E48" s="119"/>
      <c r="F48" s="119"/>
      <c r="G48" s="118"/>
      <c r="H48" s="119"/>
      <c r="I48" s="118"/>
    </row>
    <row r="49" spans="1:9" x14ac:dyDescent="0.25">
      <c r="B49" s="1" t="s">
        <v>12</v>
      </c>
      <c r="C49" s="1" t="s">
        <v>68</v>
      </c>
    </row>
    <row r="50" spans="1:9" x14ac:dyDescent="0.25">
      <c r="B50" s="1" t="s">
        <v>63</v>
      </c>
      <c r="C50" s="15" t="s">
        <v>66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64</v>
      </c>
      <c r="C53" s="15" t="s">
        <v>65</v>
      </c>
    </row>
    <row r="54" spans="1:9" x14ac:dyDescent="0.25">
      <c r="C54" s="15"/>
    </row>
    <row r="55" spans="1:9" x14ac:dyDescent="0.25">
      <c r="C55" s="15"/>
    </row>
    <row r="56" spans="1:9" x14ac:dyDescent="0.25">
      <c r="B56" s="116" t="s">
        <v>18</v>
      </c>
      <c r="C56" s="119"/>
      <c r="D56" s="118"/>
      <c r="E56" s="119"/>
      <c r="F56" s="119"/>
      <c r="G56" s="118"/>
      <c r="H56" s="119"/>
      <c r="I56" s="118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67</v>
      </c>
    </row>
    <row r="60" spans="1:9" x14ac:dyDescent="0.25">
      <c r="C60" s="13"/>
    </row>
    <row r="61" spans="1:9" x14ac:dyDescent="0.25">
      <c r="A61" s="248"/>
      <c r="C61" s="14"/>
      <c r="D61" s="248"/>
      <c r="G61" s="248"/>
      <c r="I61" s="248"/>
    </row>
    <row r="62" spans="1:9" x14ac:dyDescent="0.25">
      <c r="B62" s="1" t="s">
        <v>134</v>
      </c>
    </row>
    <row r="63" spans="1:9" x14ac:dyDescent="0.25">
      <c r="B63" s="1" t="s">
        <v>135</v>
      </c>
    </row>
    <row r="66" spans="1:9" x14ac:dyDescent="0.25">
      <c r="A66" s="248"/>
      <c r="D66" s="248"/>
      <c r="G66" s="248"/>
      <c r="I66" s="248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8"/>
  <sheetViews>
    <sheetView workbookViewId="0"/>
  </sheetViews>
  <sheetFormatPr defaultRowHeight="15" x14ac:dyDescent="0.25"/>
  <cols>
    <col min="1" max="1" width="31" customWidth="1"/>
    <col min="2" max="2" width="6" customWidth="1"/>
    <col min="12" max="12" width="4.5703125" style="129" customWidth="1"/>
    <col min="13" max="14" width="9.140625" style="129"/>
  </cols>
  <sheetData>
    <row r="1" spans="1:22" s="4" customFormat="1" ht="15.75" customHeight="1" x14ac:dyDescent="0.25">
      <c r="B1" s="288" t="s">
        <v>124</v>
      </c>
      <c r="C1" s="254">
        <v>42871</v>
      </c>
      <c r="D1" s="254">
        <v>42878</v>
      </c>
      <c r="E1" s="254">
        <v>42885</v>
      </c>
      <c r="F1" s="254">
        <v>42892</v>
      </c>
      <c r="G1" s="254">
        <v>42899</v>
      </c>
      <c r="H1" s="254">
        <v>42906</v>
      </c>
      <c r="I1" s="254">
        <v>42913</v>
      </c>
      <c r="J1" s="254">
        <v>42927</v>
      </c>
      <c r="K1" s="254">
        <v>42934</v>
      </c>
      <c r="L1" s="292" t="s">
        <v>124</v>
      </c>
      <c r="M1" s="254">
        <v>42941</v>
      </c>
      <c r="N1" s="254">
        <v>42948</v>
      </c>
      <c r="O1" s="254">
        <v>42955</v>
      </c>
      <c r="P1" s="254">
        <v>42962</v>
      </c>
      <c r="Q1" s="254">
        <v>42969</v>
      </c>
      <c r="R1" s="254">
        <v>42976</v>
      </c>
      <c r="S1" s="254">
        <v>42983</v>
      </c>
      <c r="T1" s="254">
        <v>42990</v>
      </c>
      <c r="U1" s="254">
        <v>42997</v>
      </c>
      <c r="V1" s="254">
        <v>43004</v>
      </c>
    </row>
    <row r="2" spans="1:22" s="4" customFormat="1" ht="15.75" x14ac:dyDescent="0.25">
      <c r="A2" s="3" t="s">
        <v>1</v>
      </c>
      <c r="B2" s="289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289"/>
      <c r="M2" s="3" t="s">
        <v>11</v>
      </c>
      <c r="N2" s="3" t="s">
        <v>115</v>
      </c>
      <c r="O2" s="3" t="s">
        <v>116</v>
      </c>
      <c r="P2" s="3" t="s">
        <v>117</v>
      </c>
      <c r="Q2" s="3" t="s">
        <v>118</v>
      </c>
      <c r="R2" s="3" t="s">
        <v>119</v>
      </c>
      <c r="S2" s="3" t="s">
        <v>120</v>
      </c>
      <c r="T2" s="3" t="s">
        <v>121</v>
      </c>
      <c r="U2" s="3" t="s">
        <v>122</v>
      </c>
      <c r="V2" s="3" t="s">
        <v>123</v>
      </c>
    </row>
    <row r="3" spans="1:22" s="253" customFormat="1" ht="15.75" x14ac:dyDescent="0.25">
      <c r="A3" s="242" t="s">
        <v>51</v>
      </c>
      <c r="B3" s="290"/>
      <c r="J3" s="253">
        <v>5</v>
      </c>
      <c r="K3" s="253">
        <v>16</v>
      </c>
      <c r="L3" s="293">
        <v>6</v>
      </c>
      <c r="M3" s="76"/>
      <c r="N3" s="76"/>
      <c r="O3" s="321"/>
      <c r="P3" s="321"/>
      <c r="Q3" s="321">
        <v>12</v>
      </c>
      <c r="R3" s="321">
        <v>14</v>
      </c>
      <c r="S3" s="321">
        <v>15</v>
      </c>
      <c r="T3" s="321">
        <v>16</v>
      </c>
      <c r="U3" s="321">
        <v>18</v>
      </c>
      <c r="V3" s="321">
        <v>1</v>
      </c>
    </row>
    <row r="4" spans="1:22" s="253" customFormat="1" ht="15.75" x14ac:dyDescent="0.25">
      <c r="A4" s="242"/>
      <c r="B4" s="290"/>
      <c r="L4" s="293"/>
      <c r="M4" s="76"/>
      <c r="N4" s="76"/>
      <c r="O4" s="321"/>
      <c r="P4" s="321"/>
      <c r="Q4" s="321"/>
      <c r="R4" s="321"/>
      <c r="S4" s="321"/>
      <c r="T4" s="321"/>
      <c r="U4" s="321"/>
      <c r="V4" s="321"/>
    </row>
    <row r="5" spans="1:22" s="253" customFormat="1" ht="15.75" x14ac:dyDescent="0.25">
      <c r="A5" s="38" t="s">
        <v>70</v>
      </c>
      <c r="B5" s="288">
        <v>6</v>
      </c>
      <c r="D5" s="253">
        <v>1</v>
      </c>
      <c r="E5" s="253">
        <v>6</v>
      </c>
      <c r="F5" s="253">
        <v>12</v>
      </c>
      <c r="H5" s="261">
        <v>16</v>
      </c>
      <c r="I5" s="276" t="s">
        <v>15</v>
      </c>
      <c r="J5" s="76">
        <v>17</v>
      </c>
      <c r="K5" s="76">
        <v>7</v>
      </c>
      <c r="L5" s="293">
        <v>16</v>
      </c>
      <c r="M5" s="76">
        <v>16</v>
      </c>
      <c r="N5" s="76">
        <v>18</v>
      </c>
      <c r="O5" s="321">
        <v>1</v>
      </c>
      <c r="P5" s="325">
        <v>5</v>
      </c>
      <c r="Q5" s="321">
        <v>6</v>
      </c>
      <c r="R5" s="321">
        <v>7</v>
      </c>
      <c r="S5" s="321">
        <v>10</v>
      </c>
      <c r="T5" s="321">
        <v>11</v>
      </c>
      <c r="U5" s="321">
        <v>12</v>
      </c>
      <c r="V5" s="321">
        <v>14</v>
      </c>
    </row>
    <row r="6" spans="1:22" s="253" customFormat="1" ht="15.75" x14ac:dyDescent="0.25">
      <c r="A6" s="255"/>
      <c r="B6" s="291"/>
      <c r="L6" s="293"/>
      <c r="M6" s="76"/>
      <c r="N6" s="76"/>
      <c r="O6" s="321"/>
      <c r="P6" s="321"/>
      <c r="Q6" s="321"/>
      <c r="R6" s="321"/>
      <c r="S6" s="321"/>
      <c r="T6" s="321"/>
      <c r="U6" s="321"/>
      <c r="V6" s="321"/>
    </row>
    <row r="7" spans="1:22" s="253" customFormat="1" ht="15.75" x14ac:dyDescent="0.25">
      <c r="A7" s="255" t="s">
        <v>109</v>
      </c>
      <c r="B7" s="291"/>
      <c r="C7" s="286"/>
      <c r="D7" s="286"/>
      <c r="E7" s="286"/>
      <c r="F7" s="286"/>
      <c r="G7" s="286"/>
      <c r="H7" s="286"/>
      <c r="I7" s="286"/>
      <c r="J7" s="286"/>
      <c r="K7" s="286"/>
      <c r="L7" s="293">
        <v>12</v>
      </c>
      <c r="M7" s="76"/>
      <c r="N7" s="76"/>
      <c r="O7" s="321"/>
      <c r="P7" s="321"/>
      <c r="Q7" s="321">
        <v>18</v>
      </c>
      <c r="R7" s="321">
        <v>1</v>
      </c>
      <c r="S7" s="321">
        <v>5</v>
      </c>
      <c r="T7" s="321">
        <v>6</v>
      </c>
      <c r="U7" s="321">
        <v>7</v>
      </c>
      <c r="V7" s="321">
        <v>10</v>
      </c>
    </row>
    <row r="8" spans="1:22" s="253" customFormat="1" ht="15.75" x14ac:dyDescent="0.25">
      <c r="A8" s="255"/>
      <c r="B8" s="291"/>
      <c r="L8" s="293"/>
      <c r="M8" s="76"/>
      <c r="N8" s="76"/>
      <c r="O8" s="321"/>
      <c r="P8" s="321"/>
      <c r="Q8" s="321"/>
      <c r="R8" s="321"/>
      <c r="S8" s="321"/>
      <c r="T8" s="321"/>
      <c r="U8" s="321"/>
      <c r="V8" s="321"/>
    </row>
    <row r="9" spans="1:22" s="253" customFormat="1" ht="15.75" x14ac:dyDescent="0.25">
      <c r="A9" s="242" t="s">
        <v>49</v>
      </c>
      <c r="B9" s="290">
        <v>1</v>
      </c>
      <c r="C9" s="259">
        <v>7</v>
      </c>
      <c r="D9" s="259">
        <v>16</v>
      </c>
      <c r="E9" s="260">
        <v>12</v>
      </c>
      <c r="F9" s="259">
        <v>1</v>
      </c>
      <c r="H9" s="76">
        <v>6</v>
      </c>
      <c r="I9" s="260">
        <v>13</v>
      </c>
      <c r="J9" s="253">
        <v>14</v>
      </c>
      <c r="K9" s="259">
        <v>17</v>
      </c>
      <c r="L9" s="293">
        <v>14</v>
      </c>
      <c r="M9" s="276" t="s">
        <v>15</v>
      </c>
      <c r="N9" s="261">
        <v>15</v>
      </c>
      <c r="O9" s="321">
        <v>16</v>
      </c>
      <c r="P9" s="324">
        <v>18</v>
      </c>
      <c r="Q9" s="321">
        <v>1</v>
      </c>
      <c r="R9" s="321">
        <v>5</v>
      </c>
      <c r="S9" s="321">
        <v>6</v>
      </c>
      <c r="T9" s="321">
        <v>7</v>
      </c>
      <c r="U9" s="321">
        <v>10</v>
      </c>
      <c r="V9" s="321">
        <v>11</v>
      </c>
    </row>
    <row r="10" spans="1:22" s="253" customFormat="1" ht="15.75" x14ac:dyDescent="0.25">
      <c r="A10" s="38"/>
      <c r="B10" s="288"/>
      <c r="L10" s="293"/>
      <c r="M10" s="76"/>
      <c r="N10" s="76"/>
      <c r="O10" s="321"/>
      <c r="P10" s="321"/>
      <c r="Q10" s="321"/>
      <c r="R10" s="321"/>
      <c r="S10" s="321"/>
      <c r="T10" s="321"/>
      <c r="U10" s="321"/>
      <c r="V10" s="321"/>
    </row>
    <row r="11" spans="1:22" s="253" customFormat="1" ht="15.75" x14ac:dyDescent="0.25">
      <c r="A11" s="38" t="s">
        <v>61</v>
      </c>
      <c r="B11" s="288">
        <v>11</v>
      </c>
      <c r="D11" s="253">
        <v>6</v>
      </c>
      <c r="E11" s="253">
        <v>1</v>
      </c>
      <c r="F11" s="253">
        <v>13</v>
      </c>
      <c r="H11" s="76"/>
      <c r="I11" s="76">
        <v>14</v>
      </c>
      <c r="J11" s="76">
        <v>16</v>
      </c>
      <c r="K11" s="76">
        <v>12</v>
      </c>
      <c r="L11" s="293">
        <v>15</v>
      </c>
      <c r="M11" s="76"/>
      <c r="N11" s="76"/>
      <c r="O11" s="321"/>
      <c r="P11" s="321"/>
      <c r="Q11" s="324">
        <v>5</v>
      </c>
      <c r="R11" s="321">
        <v>6</v>
      </c>
      <c r="S11" s="321">
        <v>7</v>
      </c>
      <c r="T11" s="321">
        <v>10</v>
      </c>
      <c r="U11" s="321">
        <v>11</v>
      </c>
      <c r="V11" s="321">
        <v>12</v>
      </c>
    </row>
    <row r="12" spans="1:22" s="253" customFormat="1" ht="15.75" x14ac:dyDescent="0.25">
      <c r="A12" s="4"/>
      <c r="B12" s="288"/>
      <c r="L12" s="293"/>
      <c r="M12" s="76"/>
      <c r="N12" s="76"/>
      <c r="O12" s="321"/>
      <c r="P12" s="321"/>
      <c r="Q12" s="321"/>
      <c r="R12" s="321"/>
      <c r="S12" s="321"/>
      <c r="T12" s="321"/>
      <c r="U12" s="321"/>
      <c r="V12" s="321"/>
    </row>
    <row r="13" spans="1:22" s="253" customFormat="1" ht="15.75" x14ac:dyDescent="0.25">
      <c r="A13" s="38" t="s">
        <v>69</v>
      </c>
      <c r="B13" s="288">
        <v>16</v>
      </c>
      <c r="C13" s="261">
        <v>16</v>
      </c>
      <c r="E13" s="253">
        <v>13</v>
      </c>
      <c r="F13" s="260">
        <v>7</v>
      </c>
      <c r="H13" s="259">
        <v>14</v>
      </c>
      <c r="I13" s="259">
        <v>17</v>
      </c>
      <c r="J13" s="260">
        <v>1</v>
      </c>
      <c r="K13" s="261">
        <v>6</v>
      </c>
      <c r="L13" s="293">
        <v>13</v>
      </c>
      <c r="M13" s="76"/>
      <c r="N13" s="276" t="s">
        <v>15</v>
      </c>
      <c r="O13" s="321">
        <v>7</v>
      </c>
      <c r="P13" s="323">
        <v>10</v>
      </c>
      <c r="Q13" s="325">
        <v>11</v>
      </c>
      <c r="R13" s="321">
        <v>12</v>
      </c>
      <c r="S13" s="321">
        <v>14</v>
      </c>
      <c r="T13" s="321">
        <v>15</v>
      </c>
      <c r="U13" s="321">
        <v>16</v>
      </c>
      <c r="V13" s="321">
        <v>18</v>
      </c>
    </row>
    <row r="14" spans="1:22" s="253" customFormat="1" ht="15.75" x14ac:dyDescent="0.25">
      <c r="A14" s="242"/>
      <c r="B14" s="290"/>
      <c r="L14" s="293"/>
      <c r="M14" s="76"/>
      <c r="N14" s="76"/>
      <c r="O14" s="321"/>
      <c r="P14" s="321"/>
      <c r="Q14" s="321"/>
      <c r="R14" s="321"/>
      <c r="S14" s="321"/>
      <c r="T14" s="321"/>
      <c r="U14" s="321"/>
      <c r="V14" s="321"/>
    </row>
    <row r="15" spans="1:22" s="253" customFormat="1" ht="15.75" x14ac:dyDescent="0.25">
      <c r="A15" s="242" t="s">
        <v>114</v>
      </c>
      <c r="B15" s="290"/>
      <c r="C15" s="286"/>
      <c r="D15" s="286"/>
      <c r="E15" s="286"/>
      <c r="F15" s="286"/>
      <c r="G15" s="286"/>
      <c r="H15" s="286"/>
      <c r="I15" s="286"/>
      <c r="J15" s="286"/>
      <c r="K15" s="286"/>
      <c r="L15" s="293">
        <v>18</v>
      </c>
      <c r="M15" s="76">
        <v>18</v>
      </c>
      <c r="N15" s="76">
        <v>1</v>
      </c>
      <c r="O15" s="321">
        <v>5</v>
      </c>
      <c r="P15" s="321">
        <v>6</v>
      </c>
      <c r="Q15" s="321">
        <v>7</v>
      </c>
      <c r="R15" s="321" t="s">
        <v>15</v>
      </c>
      <c r="S15" s="321">
        <v>11</v>
      </c>
      <c r="T15" s="321">
        <v>12</v>
      </c>
      <c r="U15" s="321">
        <v>14</v>
      </c>
      <c r="V15" s="321">
        <v>15</v>
      </c>
    </row>
    <row r="16" spans="1:22" s="253" customFormat="1" ht="15.75" x14ac:dyDescent="0.25">
      <c r="A16" s="242"/>
      <c r="B16" s="290"/>
      <c r="L16" s="293"/>
      <c r="M16" s="76"/>
      <c r="N16" s="76"/>
      <c r="O16" s="321"/>
      <c r="P16" s="321"/>
      <c r="Q16" s="321"/>
      <c r="R16" s="321"/>
      <c r="S16" s="321"/>
      <c r="T16" s="321"/>
      <c r="U16" s="321"/>
      <c r="V16" s="321"/>
    </row>
    <row r="17" spans="1:22" s="253" customFormat="1" ht="15.75" x14ac:dyDescent="0.25">
      <c r="A17" s="242" t="s">
        <v>56</v>
      </c>
      <c r="B17" s="290">
        <v>12</v>
      </c>
      <c r="C17" s="260">
        <v>12</v>
      </c>
      <c r="D17" s="261">
        <v>7</v>
      </c>
      <c r="E17" s="259">
        <v>16</v>
      </c>
      <c r="F17" s="261">
        <v>6</v>
      </c>
      <c r="H17" s="260">
        <v>13</v>
      </c>
      <c r="J17" s="277" t="s">
        <v>15</v>
      </c>
      <c r="K17" s="253">
        <v>1</v>
      </c>
      <c r="L17" s="293">
        <v>7</v>
      </c>
      <c r="M17" s="76">
        <v>7</v>
      </c>
      <c r="N17" s="76">
        <v>10</v>
      </c>
      <c r="O17" s="325">
        <v>11</v>
      </c>
      <c r="P17" s="321">
        <v>12</v>
      </c>
      <c r="Q17" s="321">
        <v>14</v>
      </c>
      <c r="R17" s="321">
        <v>15</v>
      </c>
      <c r="S17" s="321">
        <v>16</v>
      </c>
      <c r="T17" s="321">
        <v>18</v>
      </c>
      <c r="U17" s="321">
        <v>1</v>
      </c>
      <c r="V17" s="321">
        <v>5</v>
      </c>
    </row>
    <row r="18" spans="1:22" s="253" customFormat="1" ht="15.75" x14ac:dyDescent="0.25">
      <c r="A18" s="242"/>
      <c r="B18" s="290"/>
      <c r="L18" s="293"/>
      <c r="M18" s="76"/>
      <c r="N18" s="76"/>
      <c r="O18" s="321"/>
      <c r="P18" s="321"/>
      <c r="Q18" s="321"/>
      <c r="R18" s="321"/>
      <c r="S18" s="321"/>
      <c r="T18" s="321"/>
      <c r="U18" s="321"/>
      <c r="V18" s="321"/>
    </row>
    <row r="19" spans="1:22" s="253" customFormat="1" ht="15.75" x14ac:dyDescent="0.25">
      <c r="A19" s="242" t="s">
        <v>50</v>
      </c>
      <c r="B19" s="290">
        <v>15</v>
      </c>
      <c r="D19" s="260">
        <v>13</v>
      </c>
      <c r="E19" s="261">
        <v>7</v>
      </c>
      <c r="F19" s="253">
        <v>17</v>
      </c>
      <c r="H19" s="277" t="s">
        <v>15</v>
      </c>
      <c r="I19" s="261">
        <v>6</v>
      </c>
      <c r="J19" s="261">
        <v>12</v>
      </c>
      <c r="K19" s="260">
        <v>14</v>
      </c>
      <c r="L19" s="293">
        <v>1</v>
      </c>
      <c r="M19" s="261">
        <v>1</v>
      </c>
      <c r="N19" s="259">
        <v>5</v>
      </c>
      <c r="O19" s="323">
        <v>6</v>
      </c>
      <c r="P19" s="321">
        <v>7</v>
      </c>
      <c r="Q19" s="321">
        <v>10</v>
      </c>
      <c r="R19" s="321">
        <v>11</v>
      </c>
      <c r="S19" s="321">
        <v>12</v>
      </c>
      <c r="T19" s="321">
        <v>14</v>
      </c>
      <c r="U19" s="321">
        <v>15</v>
      </c>
      <c r="V19" s="321">
        <v>16</v>
      </c>
    </row>
    <row r="20" spans="1:22" s="253" customFormat="1" ht="15.75" x14ac:dyDescent="0.25">
      <c r="A20" s="38"/>
      <c r="B20" s="288"/>
      <c r="L20" s="293"/>
      <c r="M20" s="76"/>
      <c r="N20" s="76"/>
      <c r="O20" s="321"/>
      <c r="P20" s="321"/>
      <c r="Q20" s="321"/>
      <c r="R20" s="321"/>
      <c r="S20" s="321"/>
      <c r="T20" s="321"/>
      <c r="U20" s="321"/>
      <c r="V20" s="321"/>
    </row>
    <row r="21" spans="1:22" s="253" customFormat="1" ht="15.75" x14ac:dyDescent="0.25">
      <c r="A21" s="242" t="s">
        <v>57</v>
      </c>
      <c r="B21" s="290">
        <v>14</v>
      </c>
      <c r="F21" s="253">
        <v>14</v>
      </c>
      <c r="H21" s="253">
        <v>7</v>
      </c>
      <c r="I21" s="253">
        <v>16</v>
      </c>
      <c r="J21" s="76">
        <v>6</v>
      </c>
      <c r="K21" s="76">
        <v>13</v>
      </c>
      <c r="L21" s="293">
        <v>10</v>
      </c>
      <c r="M21" s="259">
        <v>10</v>
      </c>
      <c r="N21" s="76">
        <v>11</v>
      </c>
      <c r="O21" s="321" t="s">
        <v>15</v>
      </c>
      <c r="P21" s="321">
        <v>14</v>
      </c>
      <c r="Q21" s="321">
        <v>15</v>
      </c>
      <c r="R21" s="321">
        <v>16</v>
      </c>
      <c r="S21" s="321">
        <v>18</v>
      </c>
      <c r="T21" s="321">
        <v>1</v>
      </c>
      <c r="U21" s="321">
        <v>5</v>
      </c>
      <c r="V21" s="321">
        <v>6</v>
      </c>
    </row>
    <row r="22" spans="1:22" ht="15.75" x14ac:dyDescent="0.25">
      <c r="A22" s="38"/>
      <c r="B22" s="288"/>
      <c r="C22" s="253"/>
      <c r="D22" s="253"/>
      <c r="E22" s="253"/>
      <c r="F22" s="253"/>
      <c r="G22" s="253"/>
      <c r="H22" s="253"/>
      <c r="I22" s="253"/>
      <c r="J22" s="253"/>
      <c r="K22" s="253"/>
      <c r="L22" s="293"/>
      <c r="M22" s="76"/>
      <c r="N22" s="76"/>
      <c r="O22" s="321"/>
      <c r="P22" s="321"/>
      <c r="Q22" s="321"/>
      <c r="R22" s="321"/>
      <c r="S22" s="321"/>
      <c r="T22" s="321"/>
      <c r="U22" s="321"/>
      <c r="V22" s="321"/>
    </row>
    <row r="23" spans="1:22" ht="15.75" x14ac:dyDescent="0.25">
      <c r="A23" s="242" t="s">
        <v>58</v>
      </c>
      <c r="B23" s="290">
        <v>17</v>
      </c>
      <c r="C23" s="253"/>
      <c r="D23" s="253"/>
      <c r="E23" s="253">
        <v>17</v>
      </c>
      <c r="F23" s="253">
        <v>16</v>
      </c>
      <c r="G23" s="253"/>
      <c r="H23" s="253">
        <v>12</v>
      </c>
      <c r="I23" s="76">
        <v>1</v>
      </c>
      <c r="J23" s="259">
        <v>7</v>
      </c>
      <c r="K23" s="277" t="s">
        <v>15</v>
      </c>
      <c r="L23" s="294">
        <v>11</v>
      </c>
      <c r="M23" s="287">
        <v>11</v>
      </c>
      <c r="N23" s="287">
        <v>12</v>
      </c>
      <c r="O23" s="324">
        <v>14</v>
      </c>
      <c r="P23" s="321">
        <v>15</v>
      </c>
      <c r="Q23" s="323">
        <v>16</v>
      </c>
      <c r="R23" s="321">
        <v>18</v>
      </c>
      <c r="S23" s="321">
        <v>1</v>
      </c>
      <c r="T23" s="321">
        <v>5</v>
      </c>
      <c r="U23" s="321">
        <v>6</v>
      </c>
      <c r="V23" s="321">
        <v>7</v>
      </c>
    </row>
    <row r="24" spans="1:22" x14ac:dyDescent="0.25">
      <c r="O24" s="129"/>
    </row>
    <row r="25" spans="1:22" x14ac:dyDescent="0.25">
      <c r="O25" s="129"/>
    </row>
    <row r="26" spans="1:22" x14ac:dyDescent="0.25">
      <c r="A26" s="256" t="s">
        <v>88</v>
      </c>
      <c r="B26" s="256"/>
      <c r="O26" s="129"/>
    </row>
    <row r="27" spans="1:22" x14ac:dyDescent="0.25">
      <c r="A27" s="257" t="s">
        <v>89</v>
      </c>
      <c r="B27" s="257"/>
      <c r="O27" s="129"/>
    </row>
    <row r="28" spans="1:22" x14ac:dyDescent="0.25">
      <c r="A28" s="258" t="s">
        <v>90</v>
      </c>
      <c r="B28" s="258"/>
      <c r="O28" s="129"/>
    </row>
    <row r="29" spans="1:22" x14ac:dyDescent="0.25">
      <c r="O29" s="129"/>
    </row>
    <row r="30" spans="1:22" x14ac:dyDescent="0.25">
      <c r="C30" s="253">
        <v>12</v>
      </c>
      <c r="D30" s="253">
        <v>13</v>
      </c>
      <c r="E30" s="253">
        <v>12</v>
      </c>
      <c r="F30" s="76">
        <v>7</v>
      </c>
      <c r="H30" s="76">
        <v>13</v>
      </c>
      <c r="I30" s="76">
        <v>13</v>
      </c>
      <c r="J30" s="76">
        <v>1</v>
      </c>
      <c r="K30" s="76">
        <v>14</v>
      </c>
      <c r="L30" s="76"/>
      <c r="M30" s="76">
        <v>11</v>
      </c>
      <c r="N30" s="76">
        <v>12</v>
      </c>
      <c r="O30" s="76">
        <v>6</v>
      </c>
      <c r="P30" s="76">
        <v>10</v>
      </c>
      <c r="Q30" s="76">
        <v>16</v>
      </c>
    </row>
    <row r="31" spans="1:22" x14ac:dyDescent="0.25">
      <c r="C31" s="253">
        <v>16</v>
      </c>
      <c r="D31" s="253">
        <v>7</v>
      </c>
      <c r="E31" s="253">
        <v>7</v>
      </c>
      <c r="F31" s="76">
        <v>6</v>
      </c>
      <c r="H31" s="76">
        <v>16</v>
      </c>
      <c r="I31" s="76">
        <v>6</v>
      </c>
      <c r="J31" s="76">
        <v>12</v>
      </c>
      <c r="K31" s="76">
        <v>6</v>
      </c>
      <c r="L31" s="76"/>
      <c r="M31" s="76">
        <v>1</v>
      </c>
      <c r="N31" s="76">
        <v>15</v>
      </c>
      <c r="O31" s="76">
        <v>14</v>
      </c>
      <c r="P31" s="76">
        <v>18</v>
      </c>
      <c r="Q31" s="76">
        <v>5</v>
      </c>
    </row>
    <row r="32" spans="1:22" x14ac:dyDescent="0.25">
      <c r="C32" s="253">
        <v>7</v>
      </c>
      <c r="D32" s="253">
        <v>16</v>
      </c>
      <c r="E32" s="253">
        <v>16</v>
      </c>
      <c r="F32" s="76">
        <v>1</v>
      </c>
      <c r="H32" s="76">
        <v>14</v>
      </c>
      <c r="I32" s="76">
        <v>17</v>
      </c>
      <c r="J32" s="76">
        <v>7</v>
      </c>
      <c r="K32" s="76">
        <v>17</v>
      </c>
      <c r="L32" s="76"/>
      <c r="M32" s="76">
        <v>10</v>
      </c>
      <c r="N32" s="76">
        <v>5</v>
      </c>
      <c r="O32" s="76">
        <v>11</v>
      </c>
      <c r="P32" s="76">
        <v>5</v>
      </c>
      <c r="Q32" s="76">
        <v>11</v>
      </c>
    </row>
    <row r="33" spans="3:17" x14ac:dyDescent="0.25">
      <c r="C33" s="253"/>
      <c r="D33" s="76">
        <v>1</v>
      </c>
      <c r="E33" s="76">
        <v>17</v>
      </c>
      <c r="F33" s="76">
        <v>17</v>
      </c>
      <c r="H33" s="76">
        <v>12</v>
      </c>
      <c r="I33" s="76">
        <v>1</v>
      </c>
      <c r="J33" s="76">
        <v>6</v>
      </c>
      <c r="K33" s="76">
        <v>13</v>
      </c>
      <c r="L33" s="76"/>
      <c r="M33" s="76">
        <v>18</v>
      </c>
      <c r="N33" s="76">
        <v>11</v>
      </c>
      <c r="O33" s="76">
        <v>1</v>
      </c>
      <c r="P33" s="76">
        <v>12</v>
      </c>
      <c r="Q33" s="76">
        <v>15</v>
      </c>
    </row>
    <row r="34" spans="3:17" x14ac:dyDescent="0.25">
      <c r="C34" s="253"/>
      <c r="D34" s="76">
        <v>6</v>
      </c>
      <c r="E34" s="76">
        <v>13</v>
      </c>
      <c r="F34" s="76">
        <v>12</v>
      </c>
      <c r="H34" s="76">
        <v>6</v>
      </c>
      <c r="I34" s="76">
        <v>16</v>
      </c>
      <c r="J34" s="76">
        <v>14</v>
      </c>
      <c r="K34" s="76">
        <v>1</v>
      </c>
      <c r="L34" s="76"/>
      <c r="M34" s="76">
        <v>7</v>
      </c>
      <c r="N34" s="76">
        <v>10</v>
      </c>
      <c r="O34" s="76">
        <v>16</v>
      </c>
      <c r="P34" s="76">
        <v>6</v>
      </c>
      <c r="Q34" s="76">
        <v>10</v>
      </c>
    </row>
    <row r="35" spans="3:17" x14ac:dyDescent="0.25">
      <c r="C35" s="253"/>
      <c r="D35" s="253"/>
      <c r="E35" s="76">
        <v>1</v>
      </c>
      <c r="F35" s="76">
        <v>13</v>
      </c>
      <c r="H35" s="76">
        <v>7</v>
      </c>
      <c r="I35" s="76">
        <v>14</v>
      </c>
      <c r="J35" s="76">
        <v>5</v>
      </c>
      <c r="K35" s="76">
        <v>16</v>
      </c>
      <c r="L35" s="76"/>
      <c r="M35" s="76">
        <v>16</v>
      </c>
      <c r="N35" s="76">
        <v>18</v>
      </c>
      <c r="O35" s="76">
        <v>5</v>
      </c>
      <c r="P35" s="76">
        <v>7</v>
      </c>
      <c r="Q35" s="76">
        <v>7</v>
      </c>
    </row>
    <row r="36" spans="3:17" x14ac:dyDescent="0.25">
      <c r="C36" s="253"/>
      <c r="D36" s="253"/>
      <c r="E36" s="76">
        <v>6</v>
      </c>
      <c r="F36" s="76">
        <v>16</v>
      </c>
      <c r="H36" s="253"/>
      <c r="I36" s="253"/>
      <c r="J36" s="76">
        <v>17</v>
      </c>
      <c r="K36" s="76">
        <v>12</v>
      </c>
      <c r="L36" s="76"/>
      <c r="N36" s="76">
        <v>1</v>
      </c>
      <c r="O36" s="76">
        <v>7</v>
      </c>
      <c r="P36" s="76">
        <v>14</v>
      </c>
      <c r="Q36" s="76">
        <v>6</v>
      </c>
    </row>
    <row r="37" spans="3:17" x14ac:dyDescent="0.25">
      <c r="C37" s="253"/>
      <c r="D37" s="253"/>
      <c r="E37" s="253"/>
      <c r="F37" s="76">
        <v>14</v>
      </c>
      <c r="H37" s="253"/>
      <c r="I37" s="253"/>
      <c r="J37" s="253"/>
      <c r="K37" s="76">
        <v>7</v>
      </c>
      <c r="L37" s="76"/>
      <c r="O37" s="129"/>
      <c r="P37" s="76">
        <v>15</v>
      </c>
      <c r="Q37" s="76">
        <v>14</v>
      </c>
    </row>
    <row r="38" spans="3:17" x14ac:dyDescent="0.25">
      <c r="Q38" s="7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tabSelected="1" zoomScale="85" zoomScaleNormal="85" workbookViewId="0">
      <selection activeCell="B4" sqref="B4"/>
    </sheetView>
  </sheetViews>
  <sheetFormatPr defaultRowHeight="15.75" x14ac:dyDescent="0.25"/>
  <cols>
    <col min="1" max="1" width="12" style="152" customWidth="1"/>
    <col min="2" max="2" width="51.140625" style="152" customWidth="1"/>
    <col min="3" max="3" width="16.28515625" style="152" customWidth="1"/>
    <col min="4" max="4" width="18.85546875" style="151" bestFit="1" customWidth="1"/>
    <col min="5" max="5" width="14" style="152" customWidth="1"/>
    <col min="6" max="6" width="13.140625" style="152" customWidth="1"/>
    <col min="7" max="7" width="12.85546875" style="151" customWidth="1"/>
    <col min="8" max="8" width="15.7109375" style="152" customWidth="1"/>
    <col min="9" max="9" width="15.140625" style="151" customWidth="1"/>
    <col min="10" max="10" width="12.85546875" style="152" customWidth="1"/>
    <col min="11" max="11" width="16.140625" style="152" customWidth="1"/>
    <col min="12" max="12" width="13.28515625" style="152" customWidth="1"/>
    <col min="13" max="13" width="2.85546875" style="152" customWidth="1"/>
    <col min="14" max="14" width="13.28515625" style="152" customWidth="1"/>
    <col min="15" max="15" width="14" style="152" customWidth="1"/>
    <col min="16" max="16384" width="9.140625" style="152"/>
  </cols>
  <sheetData>
    <row r="1" spans="1:17" x14ac:dyDescent="0.25">
      <c r="A1" s="331" t="s">
        <v>162</v>
      </c>
      <c r="B1" s="340"/>
      <c r="C1" s="340"/>
      <c r="F1" s="341"/>
      <c r="G1" s="341"/>
      <c r="H1" s="341"/>
      <c r="I1" s="341"/>
      <c r="J1" s="341"/>
    </row>
    <row r="2" spans="1:17" x14ac:dyDescent="0.25">
      <c r="A2" s="278"/>
      <c r="B2" s="153"/>
      <c r="C2" s="153"/>
      <c r="F2" s="331" t="s">
        <v>72</v>
      </c>
      <c r="G2" s="340"/>
      <c r="H2" s="340"/>
      <c r="I2" s="340"/>
      <c r="J2" s="340"/>
    </row>
    <row r="3" spans="1:17" x14ac:dyDescent="0.25">
      <c r="A3" s="154"/>
      <c r="B3" s="154"/>
      <c r="C3" s="330" t="s">
        <v>137</v>
      </c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1:17" x14ac:dyDescent="0.25">
      <c r="A4" s="154"/>
      <c r="B4" s="154"/>
      <c r="C4" s="154"/>
      <c r="D4" s="155"/>
      <c r="E4" s="154"/>
      <c r="F4" s="342" t="s">
        <v>52</v>
      </c>
      <c r="G4" s="342"/>
      <c r="H4" s="342"/>
      <c r="I4" s="342"/>
      <c r="J4" s="342"/>
      <c r="K4" s="154"/>
      <c r="L4" s="156"/>
      <c r="M4" s="156"/>
      <c r="N4" s="154"/>
    </row>
    <row r="5" spans="1:17" ht="16.5" thickBot="1" x14ac:dyDescent="0.3">
      <c r="A5" s="154"/>
      <c r="B5" s="154"/>
      <c r="C5" s="154"/>
      <c r="D5" s="155"/>
      <c r="E5" s="154"/>
      <c r="F5" s="157"/>
      <c r="G5" s="157"/>
      <c r="H5" s="157"/>
      <c r="I5" s="157"/>
      <c r="J5" s="157"/>
      <c r="K5" s="154"/>
      <c r="L5" s="156"/>
      <c r="M5" s="156"/>
      <c r="N5" s="154"/>
    </row>
    <row r="6" spans="1:17" ht="16.5" thickBot="1" x14ac:dyDescent="0.3">
      <c r="A6" s="154"/>
      <c r="B6" s="154"/>
      <c r="C6" s="154"/>
      <c r="D6" s="155"/>
      <c r="E6" s="154"/>
      <c r="F6" s="158"/>
      <c r="G6" s="159" t="s">
        <v>59</v>
      </c>
      <c r="H6" s="160"/>
      <c r="I6" s="343" t="s">
        <v>55</v>
      </c>
      <c r="J6" s="344"/>
      <c r="K6" s="345"/>
      <c r="L6" s="161"/>
      <c r="M6" s="161"/>
      <c r="N6" s="162"/>
    </row>
    <row r="7" spans="1:17" ht="16.5" customHeight="1" thickBot="1" x14ac:dyDescent="0.3">
      <c r="A7" s="154"/>
      <c r="B7" s="154"/>
      <c r="C7" s="154"/>
      <c r="D7" s="155"/>
      <c r="E7" s="156"/>
      <c r="F7" s="163"/>
      <c r="G7" s="164"/>
      <c r="H7" s="163"/>
      <c r="I7" s="164"/>
      <c r="J7" s="164"/>
      <c r="K7" s="156"/>
      <c r="L7" s="154"/>
      <c r="M7" s="154"/>
      <c r="N7" s="165"/>
    </row>
    <row r="8" spans="1:17" x14ac:dyDescent="0.25">
      <c r="A8" s="137"/>
      <c r="B8" s="166"/>
      <c r="C8" s="167">
        <v>43306</v>
      </c>
      <c r="D8" s="168">
        <v>43313</v>
      </c>
      <c r="E8" s="167">
        <v>43320</v>
      </c>
      <c r="F8" s="168">
        <v>43327</v>
      </c>
      <c r="G8" s="167">
        <v>43334</v>
      </c>
      <c r="H8" s="168">
        <v>43341</v>
      </c>
      <c r="I8" s="167">
        <v>43348</v>
      </c>
      <c r="J8" s="168">
        <v>43355</v>
      </c>
      <c r="K8" s="167">
        <v>43362</v>
      </c>
      <c r="L8" s="168">
        <v>43369</v>
      </c>
      <c r="M8" s="169"/>
      <c r="N8" s="336" t="s">
        <v>53</v>
      </c>
      <c r="O8" s="338" t="s">
        <v>54</v>
      </c>
    </row>
    <row r="9" spans="1:17" ht="33.75" customHeight="1" thickBot="1" x14ac:dyDescent="0.3">
      <c r="A9" s="10" t="s">
        <v>0</v>
      </c>
      <c r="B9" s="170" t="s">
        <v>1</v>
      </c>
      <c r="C9" s="170" t="s">
        <v>2</v>
      </c>
      <c r="D9" s="171" t="s">
        <v>3</v>
      </c>
      <c r="E9" s="170" t="s">
        <v>4</v>
      </c>
      <c r="F9" s="170" t="s">
        <v>5</v>
      </c>
      <c r="G9" s="170" t="s">
        <v>6</v>
      </c>
      <c r="H9" s="172" t="s">
        <v>7</v>
      </c>
      <c r="I9" s="170" t="s">
        <v>8</v>
      </c>
      <c r="J9" s="170" t="s">
        <v>9</v>
      </c>
      <c r="K9" s="170" t="s">
        <v>10</v>
      </c>
      <c r="L9" s="170" t="s">
        <v>11</v>
      </c>
      <c r="M9" s="173"/>
      <c r="N9" s="337"/>
      <c r="O9" s="339"/>
    </row>
    <row r="10" spans="1:17" x14ac:dyDescent="0.25">
      <c r="A10" s="299"/>
      <c r="B10" s="154"/>
      <c r="C10" s="43" t="s">
        <v>12</v>
      </c>
      <c r="D10" s="305" t="s">
        <v>12</v>
      </c>
      <c r="E10" s="43" t="s">
        <v>12</v>
      </c>
      <c r="F10" s="43" t="s">
        <v>12</v>
      </c>
      <c r="G10" s="43" t="s">
        <v>12</v>
      </c>
      <c r="H10" s="174"/>
      <c r="I10" s="174"/>
      <c r="J10" s="174"/>
      <c r="K10" s="174"/>
      <c r="L10" s="174"/>
      <c r="M10" s="163"/>
      <c r="N10" s="175"/>
      <c r="O10" s="176"/>
      <c r="P10" s="177"/>
      <c r="Q10" s="177"/>
    </row>
    <row r="11" spans="1:17" ht="16.5" thickBot="1" x14ac:dyDescent="0.3">
      <c r="A11" s="300">
        <v>6</v>
      </c>
      <c r="B11" s="242" t="s">
        <v>51</v>
      </c>
      <c r="C11" s="179">
        <v>12</v>
      </c>
      <c r="D11" s="180">
        <v>12</v>
      </c>
      <c r="E11" s="181">
        <v>12</v>
      </c>
      <c r="F11" s="179">
        <v>12</v>
      </c>
      <c r="G11" s="179">
        <v>12</v>
      </c>
      <c r="H11" s="179"/>
      <c r="I11" s="179"/>
      <c r="J11" s="179"/>
      <c r="K11" s="179"/>
      <c r="L11" s="240"/>
      <c r="M11" s="164"/>
      <c r="N11" s="182"/>
      <c r="O11" s="183"/>
      <c r="P11" s="177"/>
      <c r="Q11" s="177"/>
    </row>
    <row r="12" spans="1:17" x14ac:dyDescent="0.25">
      <c r="A12" s="300"/>
      <c r="B12" s="242"/>
      <c r="C12" s="174"/>
      <c r="D12" s="174"/>
      <c r="E12" s="184"/>
      <c r="F12" s="174"/>
      <c r="G12" s="174"/>
      <c r="H12" s="174"/>
      <c r="I12" s="174"/>
      <c r="J12" s="174"/>
      <c r="K12" s="174"/>
      <c r="L12" s="174"/>
      <c r="M12" s="164"/>
      <c r="N12" s="185"/>
      <c r="O12" s="186"/>
      <c r="P12" s="177"/>
      <c r="Q12" s="177"/>
    </row>
    <row r="13" spans="1:17" ht="16.5" thickBot="1" x14ac:dyDescent="0.3">
      <c r="A13" s="300">
        <v>16</v>
      </c>
      <c r="B13" s="38" t="s">
        <v>70</v>
      </c>
      <c r="C13" s="179">
        <v>6</v>
      </c>
      <c r="D13" s="179">
        <v>6</v>
      </c>
      <c r="E13" s="181">
        <v>4</v>
      </c>
      <c r="F13" s="179">
        <v>3</v>
      </c>
      <c r="G13" s="179">
        <v>7</v>
      </c>
      <c r="H13" s="179"/>
      <c r="I13" s="179"/>
      <c r="J13" s="179"/>
      <c r="K13" s="179"/>
      <c r="L13" s="181"/>
      <c r="M13" s="187"/>
      <c r="N13" s="182"/>
      <c r="O13" s="188"/>
      <c r="P13" s="177"/>
      <c r="Q13" s="177"/>
    </row>
    <row r="14" spans="1:17" x14ac:dyDescent="0.25">
      <c r="A14" s="300"/>
      <c r="B14" s="140"/>
      <c r="C14" s="43" t="s">
        <v>12</v>
      </c>
      <c r="D14" s="43" t="s">
        <v>12</v>
      </c>
      <c r="E14" s="122" t="s">
        <v>12</v>
      </c>
      <c r="F14" s="43" t="s">
        <v>12</v>
      </c>
      <c r="G14" s="43" t="s">
        <v>12</v>
      </c>
      <c r="H14" s="174"/>
      <c r="I14" s="174"/>
      <c r="J14" s="174"/>
      <c r="K14" s="174"/>
      <c r="L14" s="43"/>
      <c r="M14" s="189"/>
      <c r="N14" s="186"/>
      <c r="O14" s="176"/>
      <c r="P14" s="177"/>
      <c r="Q14" s="177"/>
    </row>
    <row r="15" spans="1:17" ht="16.5" thickBot="1" x14ac:dyDescent="0.3">
      <c r="A15" s="300">
        <v>12</v>
      </c>
      <c r="B15" s="1" t="s">
        <v>109</v>
      </c>
      <c r="C15" s="179">
        <v>12</v>
      </c>
      <c r="D15" s="179">
        <v>12</v>
      </c>
      <c r="E15" s="181">
        <v>12</v>
      </c>
      <c r="F15" s="179">
        <v>12</v>
      </c>
      <c r="G15" s="179">
        <v>12</v>
      </c>
      <c r="H15" s="179"/>
      <c r="I15" s="179"/>
      <c r="J15" s="179"/>
      <c r="K15" s="179"/>
      <c r="L15" s="179"/>
      <c r="M15" s="190"/>
      <c r="N15" s="182"/>
      <c r="O15" s="183"/>
      <c r="P15" s="177"/>
      <c r="Q15" s="177"/>
    </row>
    <row r="16" spans="1:17" x14ac:dyDescent="0.25">
      <c r="A16" s="300"/>
      <c r="C16" s="43" t="s">
        <v>15</v>
      </c>
      <c r="D16" s="174"/>
      <c r="E16" s="184"/>
      <c r="F16" s="174"/>
      <c r="G16" s="174"/>
      <c r="H16" s="174"/>
      <c r="I16" s="174"/>
      <c r="J16" s="174"/>
      <c r="K16" s="174"/>
      <c r="L16" s="174"/>
      <c r="M16" s="164"/>
      <c r="N16" s="186"/>
      <c r="O16" s="188"/>
      <c r="P16" s="177"/>
      <c r="Q16" s="177"/>
    </row>
    <row r="17" spans="1:17" ht="16.5" thickBot="1" x14ac:dyDescent="0.3">
      <c r="A17" s="300">
        <v>14</v>
      </c>
      <c r="B17" s="242" t="s">
        <v>49</v>
      </c>
      <c r="C17" s="179"/>
      <c r="D17" s="191">
        <v>2</v>
      </c>
      <c r="E17" s="181">
        <v>5</v>
      </c>
      <c r="F17" s="179">
        <v>2</v>
      </c>
      <c r="G17" s="179">
        <v>9</v>
      </c>
      <c r="H17" s="179"/>
      <c r="I17" s="179"/>
      <c r="J17" s="179"/>
      <c r="K17" s="179"/>
      <c r="L17" s="179"/>
      <c r="M17" s="190"/>
      <c r="N17" s="182"/>
      <c r="O17" s="188"/>
      <c r="P17" s="177"/>
      <c r="Q17" s="177"/>
    </row>
    <row r="18" spans="1:17" x14ac:dyDescent="0.25">
      <c r="A18" s="300"/>
      <c r="B18" s="38"/>
      <c r="C18" s="49" t="s">
        <v>12</v>
      </c>
      <c r="D18" s="112" t="s">
        <v>12</v>
      </c>
      <c r="E18" s="122" t="s">
        <v>12</v>
      </c>
      <c r="F18" s="43" t="s">
        <v>12</v>
      </c>
      <c r="G18" s="174"/>
      <c r="H18" s="174"/>
      <c r="I18" s="174"/>
      <c r="J18" s="174"/>
      <c r="K18" s="43" t="s">
        <v>15</v>
      </c>
      <c r="L18" s="174"/>
      <c r="M18" s="189"/>
      <c r="N18" s="186"/>
      <c r="O18" s="176"/>
      <c r="P18" s="177"/>
      <c r="Q18" s="177"/>
    </row>
    <row r="19" spans="1:17" ht="16.5" thickBot="1" x14ac:dyDescent="0.3">
      <c r="A19" s="300">
        <v>15</v>
      </c>
      <c r="B19" s="38" t="s">
        <v>61</v>
      </c>
      <c r="C19" s="179">
        <v>12</v>
      </c>
      <c r="D19" s="306">
        <v>12</v>
      </c>
      <c r="E19" s="181">
        <v>12</v>
      </c>
      <c r="F19" s="179">
        <v>12</v>
      </c>
      <c r="G19" s="179">
        <v>2</v>
      </c>
      <c r="H19" s="179"/>
      <c r="I19" s="179"/>
      <c r="J19" s="179"/>
      <c r="K19" s="179"/>
      <c r="L19" s="179"/>
      <c r="M19" s="190"/>
      <c r="N19" s="182"/>
      <c r="O19" s="183"/>
      <c r="P19" s="177"/>
      <c r="Q19" s="177"/>
    </row>
    <row r="20" spans="1:17" x14ac:dyDescent="0.25">
      <c r="A20" s="300"/>
      <c r="B20" s="1"/>
      <c r="C20" s="43" t="s">
        <v>12</v>
      </c>
      <c r="D20" s="43" t="s">
        <v>15</v>
      </c>
      <c r="E20" s="184"/>
      <c r="F20" s="174"/>
      <c r="G20" s="174"/>
      <c r="H20" s="43"/>
      <c r="I20" s="174"/>
      <c r="J20" s="174"/>
      <c r="K20" s="174"/>
      <c r="L20" s="174"/>
      <c r="M20" s="189"/>
      <c r="N20" s="186"/>
      <c r="O20" s="176"/>
      <c r="P20" s="177"/>
      <c r="Q20" s="177"/>
    </row>
    <row r="21" spans="1:17" ht="16.5" thickBot="1" x14ac:dyDescent="0.3">
      <c r="A21" s="300">
        <v>13</v>
      </c>
      <c r="B21" s="38" t="s">
        <v>69</v>
      </c>
      <c r="C21" s="179">
        <v>12</v>
      </c>
      <c r="D21" s="179"/>
      <c r="E21" s="181">
        <v>7</v>
      </c>
      <c r="F21" s="179">
        <v>1</v>
      </c>
      <c r="G21" s="179">
        <v>3</v>
      </c>
      <c r="H21" s="179"/>
      <c r="I21" s="179"/>
      <c r="J21" s="179"/>
      <c r="K21" s="179"/>
      <c r="L21" s="179"/>
      <c r="M21" s="190"/>
      <c r="N21" s="182"/>
      <c r="O21" s="183"/>
      <c r="P21" s="177"/>
      <c r="Q21" s="177"/>
    </row>
    <row r="22" spans="1:17" x14ac:dyDescent="0.25">
      <c r="A22" s="300"/>
      <c r="B22" s="242"/>
      <c r="C22" s="175"/>
      <c r="D22" s="192"/>
      <c r="E22" s="184"/>
      <c r="F22" s="174"/>
      <c r="G22" s="174"/>
      <c r="H22" s="43" t="s">
        <v>15</v>
      </c>
      <c r="I22" s="174"/>
      <c r="J22" s="174"/>
      <c r="K22" s="174"/>
      <c r="L22" s="174"/>
      <c r="M22" s="189"/>
      <c r="N22" s="186"/>
      <c r="O22" s="188"/>
      <c r="P22" s="177"/>
      <c r="Q22" s="177"/>
    </row>
    <row r="23" spans="1:17" ht="16.5" thickBot="1" x14ac:dyDescent="0.3">
      <c r="A23" s="300">
        <v>18</v>
      </c>
      <c r="B23" s="242" t="s">
        <v>60</v>
      </c>
      <c r="C23" s="179">
        <v>4</v>
      </c>
      <c r="D23" s="192">
        <v>7</v>
      </c>
      <c r="E23" s="184">
        <v>6</v>
      </c>
      <c r="F23" s="174">
        <v>5</v>
      </c>
      <c r="G23" s="174">
        <v>6</v>
      </c>
      <c r="H23" s="174"/>
      <c r="I23" s="174"/>
      <c r="J23" s="174"/>
      <c r="K23" s="174"/>
      <c r="L23" s="174"/>
      <c r="M23" s="164"/>
      <c r="N23" s="182"/>
      <c r="O23" s="188"/>
      <c r="P23" s="177"/>
      <c r="Q23" s="177"/>
    </row>
    <row r="24" spans="1:17" x14ac:dyDescent="0.25">
      <c r="A24" s="300"/>
      <c r="B24" s="38"/>
      <c r="C24" s="174"/>
      <c r="D24" s="194"/>
      <c r="E24" s="195"/>
      <c r="F24" s="175"/>
      <c r="G24" s="175"/>
      <c r="H24" s="175"/>
      <c r="I24" s="175"/>
      <c r="J24" s="175"/>
      <c r="K24" s="175"/>
      <c r="L24" s="175"/>
      <c r="M24" s="164"/>
      <c r="N24" s="186"/>
      <c r="O24" s="176"/>
      <c r="P24" s="177"/>
      <c r="Q24" s="177"/>
    </row>
    <row r="25" spans="1:17" ht="16.5" thickBot="1" x14ac:dyDescent="0.3">
      <c r="A25" s="300">
        <v>7</v>
      </c>
      <c r="B25" s="242" t="s">
        <v>56</v>
      </c>
      <c r="C25" s="174">
        <v>5</v>
      </c>
      <c r="D25" s="193">
        <v>5</v>
      </c>
      <c r="E25" s="179">
        <v>3</v>
      </c>
      <c r="F25" s="179">
        <v>4</v>
      </c>
      <c r="G25" s="179">
        <v>8</v>
      </c>
      <c r="H25" s="179"/>
      <c r="I25" s="181"/>
      <c r="J25" s="179"/>
      <c r="K25" s="179"/>
      <c r="L25" s="179"/>
      <c r="M25" s="164"/>
      <c r="N25" s="186"/>
      <c r="O25" s="183"/>
      <c r="P25" s="177"/>
      <c r="Q25" s="177"/>
    </row>
    <row r="26" spans="1:17" x14ac:dyDescent="0.25">
      <c r="A26" s="301"/>
      <c r="B26" s="242"/>
      <c r="C26" s="175"/>
      <c r="D26" s="192"/>
      <c r="E26" s="174"/>
      <c r="F26" s="163"/>
      <c r="G26" s="174"/>
      <c r="H26" s="174"/>
      <c r="I26" s="175"/>
      <c r="J26" s="174"/>
      <c r="K26" s="163"/>
      <c r="L26" s="174"/>
      <c r="M26" s="189"/>
      <c r="N26" s="185"/>
      <c r="O26" s="188"/>
      <c r="P26" s="177"/>
      <c r="Q26" s="177"/>
    </row>
    <row r="27" spans="1:17" ht="16.5" thickBot="1" x14ac:dyDescent="0.3">
      <c r="A27" s="178">
        <v>1</v>
      </c>
      <c r="B27" s="295" t="s">
        <v>50</v>
      </c>
      <c r="C27" s="179">
        <v>2</v>
      </c>
      <c r="D27" s="193">
        <v>3</v>
      </c>
      <c r="E27" s="179">
        <v>1</v>
      </c>
      <c r="F27" s="197">
        <v>6</v>
      </c>
      <c r="G27" s="179">
        <v>5</v>
      </c>
      <c r="H27" s="196"/>
      <c r="I27" s="179"/>
      <c r="J27" s="179"/>
      <c r="K27" s="197"/>
      <c r="L27" s="179"/>
      <c r="M27" s="198"/>
      <c r="N27" s="182"/>
      <c r="O27" s="188"/>
      <c r="P27" s="177"/>
      <c r="Q27" s="177"/>
    </row>
    <row r="28" spans="1:17" x14ac:dyDescent="0.25">
      <c r="A28" s="301"/>
      <c r="B28" s="296"/>
      <c r="C28" s="175"/>
      <c r="D28" s="194"/>
      <c r="E28" s="304" t="s">
        <v>15</v>
      </c>
      <c r="F28" s="175"/>
      <c r="G28" s="283"/>
      <c r="H28" s="175"/>
      <c r="I28" s="175"/>
      <c r="J28" s="175"/>
      <c r="K28" s="283"/>
      <c r="L28" s="175"/>
      <c r="M28" s="163"/>
      <c r="N28" s="175"/>
      <c r="O28" s="176"/>
      <c r="P28" s="177"/>
      <c r="Q28" s="177"/>
    </row>
    <row r="29" spans="1:17" ht="16.5" thickBot="1" x14ac:dyDescent="0.3">
      <c r="A29" s="301">
        <v>10</v>
      </c>
      <c r="B29" s="295" t="s">
        <v>57</v>
      </c>
      <c r="C29" s="179">
        <v>3</v>
      </c>
      <c r="D29" s="193">
        <v>4</v>
      </c>
      <c r="E29" s="197"/>
      <c r="F29" s="179">
        <v>7</v>
      </c>
      <c r="G29" s="197">
        <v>4</v>
      </c>
      <c r="H29" s="179"/>
      <c r="I29" s="179"/>
      <c r="J29" s="179"/>
      <c r="K29" s="197"/>
      <c r="L29" s="179"/>
      <c r="M29" s="163"/>
      <c r="N29" s="179"/>
      <c r="O29" s="183"/>
      <c r="P29" s="177"/>
      <c r="Q29" s="177"/>
    </row>
    <row r="30" spans="1:17" s="1" customFormat="1" x14ac:dyDescent="0.25">
      <c r="A30" s="302"/>
      <c r="B30" s="296"/>
      <c r="C30" s="43"/>
      <c r="D30" s="112"/>
      <c r="E30" s="284"/>
      <c r="F30" s="43" t="s">
        <v>149</v>
      </c>
      <c r="G30" s="39"/>
      <c r="H30" s="43"/>
      <c r="I30" s="43"/>
      <c r="J30" s="43"/>
      <c r="K30" s="39"/>
      <c r="L30" s="43"/>
      <c r="M30" s="39"/>
      <c r="N30" s="49"/>
      <c r="O30" s="75"/>
    </row>
    <row r="31" spans="1:17" s="1" customFormat="1" ht="16.5" thickBot="1" x14ac:dyDescent="0.3">
      <c r="A31" s="302">
        <v>11</v>
      </c>
      <c r="B31" s="295" t="s">
        <v>58</v>
      </c>
      <c r="C31" s="50">
        <v>1</v>
      </c>
      <c r="D31" s="280">
        <v>1</v>
      </c>
      <c r="E31" s="51">
        <v>2</v>
      </c>
      <c r="F31" s="50">
        <v>9</v>
      </c>
      <c r="G31" s="51">
        <v>1</v>
      </c>
      <c r="H31" s="50"/>
      <c r="I31" s="50"/>
      <c r="J31" s="50"/>
      <c r="K31" s="51"/>
      <c r="L31" s="50"/>
      <c r="M31" s="39"/>
      <c r="N31" s="50"/>
      <c r="O31" s="73"/>
    </row>
    <row r="32" spans="1:17" s="1" customFormat="1" ht="16.5" thickBot="1" x14ac:dyDescent="0.3">
      <c r="A32" s="302"/>
      <c r="B32" s="297"/>
      <c r="C32" s="50"/>
      <c r="D32" s="112"/>
      <c r="E32" s="51"/>
      <c r="F32" s="285"/>
      <c r="G32" s="51"/>
      <c r="H32" s="50"/>
      <c r="I32" s="43"/>
      <c r="J32" s="43"/>
      <c r="K32" s="39"/>
      <c r="L32" s="43"/>
      <c r="M32" s="39"/>
      <c r="N32" s="281"/>
      <c r="O32" s="282"/>
    </row>
    <row r="33" spans="1:15" ht="16.5" thickBot="1" x14ac:dyDescent="0.3">
      <c r="A33" s="303"/>
      <c r="B33" s="298" t="s">
        <v>32</v>
      </c>
      <c r="C33" s="199">
        <v>11</v>
      </c>
      <c r="D33" s="199">
        <v>11</v>
      </c>
      <c r="E33" s="199">
        <v>11</v>
      </c>
      <c r="F33" s="200">
        <v>11</v>
      </c>
      <c r="G33" s="199">
        <v>11</v>
      </c>
      <c r="H33" s="199"/>
      <c r="I33" s="199"/>
      <c r="J33" s="199"/>
      <c r="K33" s="199"/>
      <c r="L33" s="199"/>
      <c r="M33" s="157"/>
      <c r="N33" s="201"/>
      <c r="O33" s="202"/>
    </row>
    <row r="34" spans="1:15" ht="16.5" thickBot="1" x14ac:dyDescent="0.3">
      <c r="A34" s="154"/>
      <c r="B34" s="203" t="s">
        <v>31</v>
      </c>
      <c r="C34" s="204">
        <v>6</v>
      </c>
      <c r="D34" s="204">
        <v>7</v>
      </c>
      <c r="E34" s="204">
        <v>7</v>
      </c>
      <c r="F34" s="205">
        <v>8</v>
      </c>
      <c r="G34" s="204">
        <v>9</v>
      </c>
      <c r="H34" s="204"/>
      <c r="I34" s="204"/>
      <c r="J34" s="204"/>
      <c r="K34" s="204"/>
      <c r="L34" s="204"/>
      <c r="M34" s="206"/>
      <c r="N34" s="207"/>
      <c r="O34" s="208"/>
    </row>
    <row r="35" spans="1:15" x14ac:dyDescent="0.25">
      <c r="B35" s="209" t="s">
        <v>19</v>
      </c>
      <c r="C35" s="210"/>
      <c r="D35" s="18" t="s">
        <v>132</v>
      </c>
      <c r="E35" s="18" t="s">
        <v>140</v>
      </c>
      <c r="F35" s="326" t="s">
        <v>140</v>
      </c>
      <c r="G35" s="326" t="s">
        <v>157</v>
      </c>
      <c r="H35" s="211"/>
      <c r="I35" s="211"/>
      <c r="J35" s="211"/>
      <c r="K35" s="211"/>
      <c r="L35" s="211"/>
      <c r="M35" s="213"/>
    </row>
    <row r="36" spans="1:15" x14ac:dyDescent="0.25">
      <c r="B36" s="209" t="s">
        <v>20</v>
      </c>
      <c r="C36" s="210"/>
      <c r="D36" s="211"/>
      <c r="E36" s="211"/>
      <c r="F36" s="212"/>
      <c r="G36" s="211"/>
      <c r="H36" s="211"/>
      <c r="I36" s="211"/>
      <c r="J36" s="211"/>
      <c r="K36" s="211"/>
      <c r="L36" s="214"/>
      <c r="M36" s="213"/>
    </row>
    <row r="37" spans="1:15" x14ac:dyDescent="0.25">
      <c r="B37" s="203" t="s">
        <v>21</v>
      </c>
      <c r="C37" s="215"/>
      <c r="D37" s="211"/>
      <c r="E37" s="322" t="s">
        <v>147</v>
      </c>
      <c r="F37" s="24" t="s">
        <v>150</v>
      </c>
      <c r="G37" s="21" t="s">
        <v>158</v>
      </c>
      <c r="H37" s="215"/>
      <c r="I37" s="217"/>
      <c r="J37" s="211"/>
      <c r="K37" s="211"/>
      <c r="L37" s="201"/>
      <c r="M37" s="154"/>
    </row>
    <row r="38" spans="1:15" x14ac:dyDescent="0.25">
      <c r="B38" s="203" t="s">
        <v>22</v>
      </c>
      <c r="C38" s="6" t="s">
        <v>138</v>
      </c>
      <c r="D38" s="6" t="s">
        <v>139</v>
      </c>
      <c r="E38" s="6" t="s">
        <v>141</v>
      </c>
      <c r="F38" s="24" t="s">
        <v>151</v>
      </c>
      <c r="G38" s="27" t="s">
        <v>151</v>
      </c>
      <c r="H38" s="218"/>
      <c r="I38" s="218"/>
      <c r="J38" s="218"/>
      <c r="K38" s="219"/>
      <c r="L38" s="201"/>
      <c r="M38" s="154"/>
    </row>
    <row r="39" spans="1:15" x14ac:dyDescent="0.25">
      <c r="B39" s="203"/>
      <c r="C39" s="218"/>
      <c r="D39" s="218"/>
      <c r="E39" s="218"/>
      <c r="F39" s="220"/>
      <c r="G39" s="218"/>
      <c r="H39" s="218"/>
      <c r="I39" s="218"/>
      <c r="J39" s="218"/>
      <c r="K39" s="218"/>
      <c r="L39" s="201"/>
      <c r="M39" s="154"/>
    </row>
    <row r="40" spans="1:15" x14ac:dyDescent="0.25">
      <c r="B40" s="203" t="s">
        <v>23</v>
      </c>
      <c r="C40" s="21" t="s">
        <v>110</v>
      </c>
      <c r="D40" s="21" t="s">
        <v>125</v>
      </c>
      <c r="E40" s="21" t="s">
        <v>142</v>
      </c>
      <c r="F40" s="24" t="s">
        <v>152</v>
      </c>
      <c r="G40" s="217"/>
      <c r="H40" s="217"/>
      <c r="I40" s="217"/>
      <c r="J40" s="218"/>
      <c r="K40" s="218"/>
      <c r="L40" s="217"/>
      <c r="M40" s="221"/>
    </row>
    <row r="41" spans="1:15" x14ac:dyDescent="0.25">
      <c r="B41" s="203" t="s">
        <v>24</v>
      </c>
      <c r="C41" s="218">
        <v>25</v>
      </c>
      <c r="D41" s="218">
        <v>22</v>
      </c>
      <c r="E41" s="218"/>
      <c r="F41" s="216"/>
      <c r="G41" s="218"/>
      <c r="H41" s="217"/>
      <c r="I41" s="218"/>
      <c r="J41" s="218"/>
      <c r="K41" s="218"/>
      <c r="L41" s="218"/>
      <c r="M41" s="155"/>
    </row>
    <row r="42" spans="1:15" x14ac:dyDescent="0.25">
      <c r="B42" s="203" t="s">
        <v>25</v>
      </c>
      <c r="C42" s="19" t="s">
        <v>128</v>
      </c>
      <c r="D42" s="18" t="s">
        <v>131</v>
      </c>
      <c r="E42" s="21" t="s">
        <v>143</v>
      </c>
      <c r="F42" s="326" t="s">
        <v>156</v>
      </c>
      <c r="G42" s="19" t="s">
        <v>159</v>
      </c>
      <c r="H42" s="215"/>
      <c r="I42" s="222"/>
      <c r="J42" s="223"/>
      <c r="K42" s="218"/>
      <c r="L42" s="201"/>
      <c r="M42" s="154"/>
    </row>
    <row r="43" spans="1:15" x14ac:dyDescent="0.25">
      <c r="B43" s="203" t="s">
        <v>26</v>
      </c>
      <c r="C43" s="19" t="s">
        <v>129</v>
      </c>
      <c r="D43" s="19" t="s">
        <v>130</v>
      </c>
      <c r="E43" s="19" t="s">
        <v>148</v>
      </c>
      <c r="F43" s="327" t="s">
        <v>153</v>
      </c>
      <c r="G43" s="19" t="s">
        <v>160</v>
      </c>
      <c r="H43" s="217"/>
      <c r="I43" s="222"/>
      <c r="J43" s="223"/>
      <c r="K43" s="222"/>
      <c r="L43" s="201"/>
      <c r="M43" s="154"/>
    </row>
    <row r="44" spans="1:15" ht="31.5" x14ac:dyDescent="0.25">
      <c r="B44" s="203" t="s">
        <v>27</v>
      </c>
      <c r="C44" s="6" t="s">
        <v>112</v>
      </c>
      <c r="D44" s="6" t="s">
        <v>69</v>
      </c>
      <c r="E44" s="27" t="s">
        <v>144</v>
      </c>
      <c r="F44" s="6" t="s">
        <v>81</v>
      </c>
      <c r="G44" s="27" t="s">
        <v>81</v>
      </c>
      <c r="H44" s="217"/>
      <c r="I44" s="219"/>
      <c r="J44" s="218"/>
      <c r="K44" s="218"/>
      <c r="L44" s="219"/>
      <c r="M44" s="155"/>
    </row>
    <row r="45" spans="1:15" x14ac:dyDescent="0.25">
      <c r="B45" s="203" t="s">
        <v>28</v>
      </c>
      <c r="C45" s="27" t="s">
        <v>111</v>
      </c>
      <c r="D45" s="27" t="s">
        <v>126</v>
      </c>
      <c r="E45" s="27" t="s">
        <v>145</v>
      </c>
      <c r="F45" s="27" t="s">
        <v>154</v>
      </c>
      <c r="G45" s="27" t="s">
        <v>161</v>
      </c>
      <c r="H45" s="224"/>
      <c r="I45" s="219"/>
      <c r="J45" s="225"/>
      <c r="K45" s="225"/>
      <c r="L45" s="219"/>
      <c r="M45" s="226"/>
    </row>
    <row r="46" spans="1:15" x14ac:dyDescent="0.25">
      <c r="B46" s="227"/>
      <c r="C46" s="6" t="s">
        <v>113</v>
      </c>
      <c r="D46" s="6" t="s">
        <v>127</v>
      </c>
      <c r="E46" s="6" t="s">
        <v>146</v>
      </c>
      <c r="F46" s="24" t="s">
        <v>155</v>
      </c>
      <c r="G46" s="220"/>
      <c r="H46" s="217"/>
      <c r="I46" s="218"/>
      <c r="J46" s="201"/>
      <c r="K46" s="201"/>
      <c r="L46" s="201"/>
      <c r="M46" s="154"/>
    </row>
    <row r="47" spans="1:15" x14ac:dyDescent="0.25">
      <c r="B47" s="203" t="s">
        <v>29</v>
      </c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155"/>
    </row>
    <row r="48" spans="1:15" ht="16.5" thickBot="1" x14ac:dyDescent="0.3">
      <c r="B48" s="203" t="s">
        <v>30</v>
      </c>
      <c r="C48" s="228"/>
      <c r="D48" s="228"/>
      <c r="E48" s="229"/>
      <c r="F48" s="228"/>
      <c r="G48" s="228"/>
      <c r="H48" s="228"/>
      <c r="I48" s="228"/>
      <c r="J48" s="228"/>
      <c r="K48" s="228"/>
      <c r="L48" s="247"/>
      <c r="M48" s="163"/>
    </row>
    <row r="49" spans="2:9" x14ac:dyDescent="0.25">
      <c r="B49" s="203"/>
      <c r="C49" s="151"/>
    </row>
    <row r="50" spans="2:9" x14ac:dyDescent="0.25">
      <c r="B50" s="230"/>
    </row>
    <row r="51" spans="2:9" x14ac:dyDescent="0.25">
      <c r="B51" s="231" t="s">
        <v>17</v>
      </c>
      <c r="C51" s="232"/>
      <c r="D51" s="233"/>
      <c r="E51" s="234"/>
      <c r="F51" s="234"/>
      <c r="G51" s="233"/>
      <c r="H51" s="234"/>
      <c r="I51" s="233"/>
    </row>
    <row r="52" spans="2:9" x14ac:dyDescent="0.25">
      <c r="B52" s="152" t="s">
        <v>12</v>
      </c>
      <c r="C52" s="152" t="s">
        <v>68</v>
      </c>
    </row>
    <row r="53" spans="2:9" x14ac:dyDescent="0.25">
      <c r="B53" s="152" t="s">
        <v>63</v>
      </c>
      <c r="C53" s="235" t="s">
        <v>66</v>
      </c>
    </row>
    <row r="54" spans="2:9" x14ac:dyDescent="0.25">
      <c r="B54" s="152" t="s">
        <v>13</v>
      </c>
      <c r="C54" s="235" t="s">
        <v>14</v>
      </c>
    </row>
    <row r="55" spans="2:9" x14ac:dyDescent="0.25">
      <c r="B55" s="152" t="s">
        <v>15</v>
      </c>
      <c r="C55" s="235" t="s">
        <v>43</v>
      </c>
    </row>
    <row r="56" spans="2:9" x14ac:dyDescent="0.25">
      <c r="B56" s="152" t="s">
        <v>64</v>
      </c>
      <c r="C56" s="235" t="s">
        <v>65</v>
      </c>
    </row>
    <row r="57" spans="2:9" x14ac:dyDescent="0.25">
      <c r="C57" s="235"/>
    </row>
    <row r="58" spans="2:9" x14ac:dyDescent="0.25">
      <c r="C58" s="235"/>
    </row>
    <row r="59" spans="2:9" x14ac:dyDescent="0.25">
      <c r="B59" s="231" t="s">
        <v>18</v>
      </c>
      <c r="C59" s="234"/>
      <c r="D59" s="233"/>
      <c r="E59" s="234"/>
      <c r="F59" s="234"/>
      <c r="G59" s="233"/>
      <c r="H59" s="234"/>
      <c r="I59" s="233"/>
    </row>
    <row r="60" spans="2:9" x14ac:dyDescent="0.25">
      <c r="B60" s="236" t="s">
        <v>16</v>
      </c>
      <c r="E60" s="237"/>
    </row>
    <row r="61" spans="2:9" x14ac:dyDescent="0.25">
      <c r="B61" s="235" t="s">
        <v>48</v>
      </c>
    </row>
    <row r="62" spans="2:9" x14ac:dyDescent="0.25">
      <c r="B62" s="235" t="s">
        <v>67</v>
      </c>
    </row>
    <row r="63" spans="2:9" x14ac:dyDescent="0.25">
      <c r="C63" s="238"/>
    </row>
    <row r="64" spans="2:9" x14ac:dyDescent="0.25">
      <c r="C64" s="239"/>
    </row>
    <row r="65" spans="3:3" x14ac:dyDescent="0.25">
      <c r="C65" s="235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view="pageLayout" zoomScaleNormal="100" workbookViewId="0"/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46" t="s">
        <v>42</v>
      </c>
      <c r="O2" s="347"/>
      <c r="P2" s="149"/>
      <c r="Q2" s="149"/>
      <c r="R2" s="128"/>
      <c r="S2" s="348" t="s">
        <v>40</v>
      </c>
      <c r="T2" s="349"/>
      <c r="U2" s="129"/>
      <c r="V2" s="131" t="s">
        <v>46</v>
      </c>
    </row>
    <row r="3" spans="1:23" ht="16.5" customHeight="1" thickBot="1" x14ac:dyDescent="0.3">
      <c r="N3" s="130" t="s">
        <v>44</v>
      </c>
      <c r="O3" s="130" t="s">
        <v>39</v>
      </c>
      <c r="P3" s="149"/>
      <c r="Q3" s="149"/>
      <c r="R3" s="128"/>
      <c r="S3" s="130" t="s">
        <v>44</v>
      </c>
      <c r="T3" s="130" t="s">
        <v>39</v>
      </c>
      <c r="U3" s="129"/>
      <c r="V3" s="132" t="s">
        <v>47</v>
      </c>
    </row>
    <row r="4" spans="1:23" s="129" customFormat="1" ht="15.75" x14ac:dyDescent="0.25">
      <c r="A4" s="241"/>
      <c r="C4" s="243"/>
      <c r="D4" s="244"/>
      <c r="E4" s="244"/>
      <c r="F4" s="243"/>
      <c r="G4" s="244"/>
      <c r="H4" s="244"/>
      <c r="I4" s="244"/>
      <c r="J4" s="243"/>
      <c r="K4" s="243"/>
      <c r="L4" s="244" t="s">
        <v>37</v>
      </c>
      <c r="M4" s="90"/>
      <c r="N4" s="49"/>
      <c r="O4" s="75"/>
      <c r="R4" s="134"/>
      <c r="S4" s="103"/>
      <c r="T4" s="103"/>
      <c r="U4" s="135"/>
      <c r="V4" s="103"/>
      <c r="W4" s="135"/>
    </row>
    <row r="5" spans="1:23" ht="16.5" thickBot="1" x14ac:dyDescent="0.3">
      <c r="A5" s="138"/>
      <c r="B5" s="242" t="s">
        <v>51</v>
      </c>
      <c r="C5" s="84">
        <v>3</v>
      </c>
      <c r="D5" s="84"/>
      <c r="E5" s="84">
        <v>3</v>
      </c>
      <c r="F5" s="85"/>
      <c r="G5" s="86">
        <v>5</v>
      </c>
      <c r="H5" s="84">
        <v>1</v>
      </c>
      <c r="I5" s="86">
        <v>6</v>
      </c>
      <c r="J5" s="85"/>
      <c r="K5" s="85"/>
      <c r="L5" s="87">
        <f>(C5+E5+H5)/3</f>
        <v>2.3333333333333335</v>
      </c>
      <c r="M5" s="88"/>
      <c r="N5" s="320">
        <v>72</v>
      </c>
      <c r="O5" s="320">
        <v>9</v>
      </c>
      <c r="Q5" s="242" t="s">
        <v>51</v>
      </c>
      <c r="R5" s="136"/>
      <c r="S5" s="104"/>
      <c r="T5" s="107"/>
      <c r="U5" s="135"/>
      <c r="V5" s="104"/>
      <c r="W5" s="83"/>
    </row>
    <row r="6" spans="1:23" ht="15.75" x14ac:dyDescent="0.25">
      <c r="A6" s="138"/>
      <c r="B6" s="242"/>
      <c r="C6" s="80"/>
      <c r="D6" s="81"/>
      <c r="E6" s="81"/>
      <c r="F6" s="80"/>
      <c r="G6" s="82" t="s">
        <v>34</v>
      </c>
      <c r="H6" s="82" t="s">
        <v>34</v>
      </c>
      <c r="I6" s="81"/>
      <c r="J6" s="80"/>
      <c r="K6" s="80"/>
      <c r="L6" s="80"/>
      <c r="M6" s="79"/>
      <c r="N6" s="43"/>
      <c r="O6" s="57"/>
      <c r="Q6" s="242"/>
      <c r="R6" s="136"/>
      <c r="S6" s="102"/>
      <c r="T6" s="115"/>
      <c r="U6" s="135"/>
      <c r="V6" s="106"/>
      <c r="W6" s="83"/>
    </row>
    <row r="7" spans="1:23" ht="16.5" thickBot="1" x14ac:dyDescent="0.3">
      <c r="A7" s="138"/>
      <c r="B7" s="38" t="s">
        <v>70</v>
      </c>
      <c r="C7" s="84">
        <v>5</v>
      </c>
      <c r="D7" s="84"/>
      <c r="E7" s="84">
        <v>5</v>
      </c>
      <c r="F7" s="85"/>
      <c r="G7" s="86">
        <v>11</v>
      </c>
      <c r="H7" s="86">
        <v>11</v>
      </c>
      <c r="I7" s="84">
        <v>3</v>
      </c>
      <c r="J7" s="85"/>
      <c r="K7" s="85"/>
      <c r="L7" s="84">
        <v>5</v>
      </c>
      <c r="M7" s="89"/>
      <c r="N7" s="74">
        <v>30</v>
      </c>
      <c r="O7" s="46">
        <v>6</v>
      </c>
      <c r="Q7" s="38" t="s">
        <v>70</v>
      </c>
      <c r="R7" s="136"/>
      <c r="S7" s="102"/>
      <c r="T7" s="115"/>
      <c r="U7" s="135"/>
      <c r="V7" s="101"/>
      <c r="W7" s="83"/>
    </row>
    <row r="8" spans="1:23" ht="15.75" x14ac:dyDescent="0.25">
      <c r="A8" s="138"/>
      <c r="B8" s="140"/>
      <c r="C8" s="81" t="s">
        <v>33</v>
      </c>
      <c r="D8" s="81"/>
      <c r="E8" s="81"/>
      <c r="F8" s="80"/>
      <c r="G8" s="81"/>
      <c r="H8" s="81"/>
      <c r="I8" s="82"/>
      <c r="J8" s="80"/>
      <c r="K8" s="80"/>
      <c r="L8" s="82" t="s">
        <v>35</v>
      </c>
      <c r="M8" s="90"/>
      <c r="N8" s="318"/>
      <c r="O8" s="71"/>
      <c r="Q8" s="140"/>
      <c r="R8" s="136"/>
      <c r="S8" s="105"/>
      <c r="T8" s="106"/>
      <c r="U8" s="135"/>
      <c r="V8" s="125"/>
      <c r="W8" s="83"/>
    </row>
    <row r="9" spans="1:23" ht="16.5" thickBot="1" x14ac:dyDescent="0.3">
      <c r="A9" s="138"/>
      <c r="B9" s="242" t="s">
        <v>49</v>
      </c>
      <c r="C9" s="84">
        <v>6</v>
      </c>
      <c r="D9" s="84"/>
      <c r="E9" s="84">
        <v>2</v>
      </c>
      <c r="F9" s="85"/>
      <c r="G9" s="84">
        <v>1</v>
      </c>
      <c r="H9" s="84">
        <v>2</v>
      </c>
      <c r="I9" s="86">
        <v>7</v>
      </c>
      <c r="J9" s="85"/>
      <c r="K9" s="85"/>
      <c r="L9" s="86">
        <v>8</v>
      </c>
      <c r="M9" s="91"/>
      <c r="N9" s="73">
        <v>11</v>
      </c>
      <c r="O9" s="47">
        <v>3</v>
      </c>
      <c r="Q9" s="242" t="s">
        <v>49</v>
      </c>
      <c r="R9" s="136"/>
      <c r="S9" s="245"/>
      <c r="T9" s="107"/>
      <c r="U9" s="135"/>
      <c r="V9" s="104"/>
      <c r="W9" s="83"/>
    </row>
    <row r="10" spans="1:23" ht="15.75" x14ac:dyDescent="0.25">
      <c r="A10" s="138"/>
      <c r="B10" s="38"/>
      <c r="C10" s="80"/>
      <c r="D10" s="81"/>
      <c r="E10" s="81"/>
      <c r="F10" s="80"/>
      <c r="G10" s="81"/>
      <c r="H10" s="81"/>
      <c r="I10" s="81"/>
      <c r="J10" s="80"/>
      <c r="K10" s="80"/>
      <c r="L10" s="80"/>
      <c r="M10" s="79"/>
      <c r="N10" s="318"/>
      <c r="O10" s="315"/>
      <c r="Q10" s="38"/>
      <c r="R10" s="136"/>
      <c r="S10" s="105"/>
      <c r="T10" s="106"/>
      <c r="U10" s="135"/>
      <c r="V10" s="106"/>
      <c r="W10" s="83"/>
    </row>
    <row r="11" spans="1:23" ht="16.5" thickBot="1" x14ac:dyDescent="0.3">
      <c r="A11" s="138"/>
      <c r="B11" s="38" t="s">
        <v>61</v>
      </c>
      <c r="C11" s="84">
        <v>2</v>
      </c>
      <c r="D11" s="84"/>
      <c r="E11" s="84">
        <v>4</v>
      </c>
      <c r="F11" s="85"/>
      <c r="G11" s="86">
        <v>6</v>
      </c>
      <c r="H11" s="86">
        <v>5</v>
      </c>
      <c r="I11" s="84">
        <v>2</v>
      </c>
      <c r="J11" s="85"/>
      <c r="K11" s="85"/>
      <c r="L11" s="84">
        <v>4</v>
      </c>
      <c r="M11" s="89"/>
      <c r="N11" s="73">
        <v>40</v>
      </c>
      <c r="O11" s="315">
        <v>8</v>
      </c>
      <c r="Q11" s="38" t="s">
        <v>61</v>
      </c>
      <c r="R11" s="136"/>
      <c r="S11" s="245"/>
      <c r="T11" s="107"/>
      <c r="U11" s="135"/>
      <c r="V11" s="104"/>
      <c r="W11" s="83"/>
    </row>
    <row r="12" spans="1:23" ht="15.75" x14ac:dyDescent="0.25">
      <c r="A12" s="138"/>
      <c r="B12" s="1"/>
      <c r="C12" s="82" t="s">
        <v>34</v>
      </c>
      <c r="D12" s="81"/>
      <c r="E12" s="81"/>
      <c r="F12" s="80"/>
      <c r="G12" s="81"/>
      <c r="H12" s="81"/>
      <c r="I12" s="82" t="s">
        <v>34</v>
      </c>
      <c r="J12" s="80"/>
      <c r="K12" s="80"/>
      <c r="L12" s="80"/>
      <c r="M12" s="79"/>
      <c r="N12" s="319"/>
      <c r="O12" s="316"/>
      <c r="Q12" s="1"/>
      <c r="R12" s="136"/>
      <c r="S12" s="102"/>
      <c r="T12" s="115"/>
      <c r="U12" s="135"/>
      <c r="V12" s="115"/>
      <c r="W12" s="83"/>
    </row>
    <row r="13" spans="1:23" ht="16.5" thickBot="1" x14ac:dyDescent="0.3">
      <c r="A13" s="138"/>
      <c r="B13" s="38" t="s">
        <v>69</v>
      </c>
      <c r="C13" s="86">
        <v>11</v>
      </c>
      <c r="D13" s="84"/>
      <c r="E13" s="84">
        <v>1</v>
      </c>
      <c r="F13" s="85"/>
      <c r="G13" s="84">
        <v>2</v>
      </c>
      <c r="H13" s="84">
        <v>3</v>
      </c>
      <c r="I13" s="86">
        <v>11</v>
      </c>
      <c r="J13" s="84"/>
      <c r="K13" s="84"/>
      <c r="L13" s="84">
        <v>1</v>
      </c>
      <c r="M13" s="89"/>
      <c r="N13" s="73">
        <v>12</v>
      </c>
      <c r="O13" s="317">
        <v>4</v>
      </c>
      <c r="Q13" s="38" t="s">
        <v>69</v>
      </c>
      <c r="R13" s="136"/>
      <c r="S13" s="102"/>
      <c r="T13" s="115"/>
      <c r="U13" s="135"/>
      <c r="V13" s="114"/>
      <c r="W13" s="83"/>
    </row>
    <row r="14" spans="1:23" ht="16.5" thickBot="1" x14ac:dyDescent="0.3">
      <c r="A14" s="138"/>
      <c r="B14" s="242"/>
      <c r="C14" s="111"/>
      <c r="D14" s="108"/>
      <c r="E14" s="109"/>
      <c r="F14" s="110"/>
      <c r="G14" s="82"/>
      <c r="H14" s="82"/>
      <c r="I14" s="82"/>
      <c r="J14" s="110"/>
      <c r="K14" s="110"/>
      <c r="L14" s="82"/>
      <c r="M14" s="111"/>
      <c r="N14" s="318"/>
      <c r="O14" s="315"/>
      <c r="Q14" s="242"/>
      <c r="R14" s="136"/>
      <c r="S14" s="105"/>
      <c r="T14" s="106"/>
      <c r="U14" s="135"/>
      <c r="V14" s="106"/>
      <c r="W14" s="83"/>
    </row>
    <row r="15" spans="1:23" ht="16.5" thickBot="1" x14ac:dyDescent="0.3">
      <c r="A15" s="138"/>
      <c r="B15" s="242" t="s">
        <v>56</v>
      </c>
      <c r="C15" s="82" t="s">
        <v>34</v>
      </c>
      <c r="D15" s="93"/>
      <c r="E15" s="93"/>
      <c r="F15" s="94"/>
      <c r="G15" s="95"/>
      <c r="H15" s="93"/>
      <c r="I15" s="93" t="s">
        <v>38</v>
      </c>
      <c r="J15" s="94"/>
      <c r="K15" s="94"/>
      <c r="L15" s="93" t="s">
        <v>36</v>
      </c>
      <c r="M15" s="92"/>
      <c r="N15" s="123">
        <v>10.8</v>
      </c>
      <c r="O15" s="315">
        <v>2</v>
      </c>
      <c r="Q15" s="242" t="s">
        <v>56</v>
      </c>
      <c r="R15" s="136"/>
      <c r="S15" s="102"/>
      <c r="T15" s="115"/>
      <c r="U15" s="135"/>
      <c r="V15" s="101"/>
      <c r="W15" s="83"/>
    </row>
    <row r="16" spans="1:23" ht="15.75" x14ac:dyDescent="0.25">
      <c r="A16" s="138"/>
      <c r="B16" s="242"/>
      <c r="C16" s="82"/>
      <c r="D16" s="81"/>
      <c r="E16" s="81"/>
      <c r="F16" s="80"/>
      <c r="G16" s="82"/>
      <c r="H16" s="81"/>
      <c r="I16" s="81"/>
      <c r="J16" s="80"/>
      <c r="K16" s="80"/>
      <c r="L16" s="81"/>
      <c r="M16" s="92"/>
      <c r="N16" s="318"/>
      <c r="O16" s="71"/>
      <c r="Q16" s="242"/>
      <c r="R16" s="136"/>
      <c r="S16" s="105"/>
      <c r="T16" s="106"/>
      <c r="U16" s="135"/>
      <c r="V16" s="106"/>
      <c r="W16" s="83"/>
    </row>
    <row r="17" spans="1:44" ht="16.5" thickBot="1" x14ac:dyDescent="0.3">
      <c r="A17" s="138"/>
      <c r="B17" s="242" t="s">
        <v>50</v>
      </c>
      <c r="C17" s="86">
        <v>11</v>
      </c>
      <c r="D17" s="97"/>
      <c r="E17" s="97">
        <v>6</v>
      </c>
      <c r="F17" s="98"/>
      <c r="G17" s="99">
        <v>7</v>
      </c>
      <c r="H17" s="97">
        <v>4</v>
      </c>
      <c r="I17" s="100">
        <f>(L17+H17+E17)/3</f>
        <v>4.333333333333333</v>
      </c>
      <c r="J17" s="98"/>
      <c r="K17" s="98"/>
      <c r="L17" s="97">
        <v>3</v>
      </c>
      <c r="M17" s="92"/>
      <c r="N17" s="123">
        <v>9.6</v>
      </c>
      <c r="O17" s="47">
        <v>1</v>
      </c>
      <c r="Q17" s="242" t="s">
        <v>50</v>
      </c>
      <c r="R17" s="136"/>
      <c r="S17" s="245"/>
      <c r="T17" s="107"/>
      <c r="U17" s="135"/>
      <c r="V17" s="104"/>
      <c r="W17" s="90"/>
      <c r="X17" s="39"/>
      <c r="Y17" s="39"/>
      <c r="Z17" s="39"/>
      <c r="AA17" s="39"/>
      <c r="AB17" s="39"/>
      <c r="AC17" s="39"/>
      <c r="AD17" s="39"/>
      <c r="AE17" s="40"/>
      <c r="AF17" s="40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</row>
    <row r="18" spans="1:44" ht="15.75" x14ac:dyDescent="0.25">
      <c r="A18" s="138"/>
      <c r="B18" s="38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318"/>
      <c r="O18" s="71"/>
      <c r="Q18" s="38"/>
      <c r="R18" s="136"/>
      <c r="S18" s="105"/>
      <c r="T18" s="106"/>
      <c r="U18" s="135"/>
      <c r="V18" s="125"/>
      <c r="W18" s="90"/>
      <c r="X18" s="39"/>
      <c r="Y18" s="39"/>
      <c r="Z18" s="39"/>
      <c r="AA18" s="39"/>
      <c r="AB18" s="39"/>
      <c r="AC18" s="39"/>
      <c r="AD18" s="39"/>
      <c r="AE18" s="40"/>
      <c r="AF18" s="40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</row>
    <row r="19" spans="1:44" ht="16.5" thickBot="1" x14ac:dyDescent="0.3">
      <c r="B19" s="242" t="s">
        <v>57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3">
        <v>37</v>
      </c>
      <c r="O19" s="47">
        <v>7</v>
      </c>
      <c r="P19" s="136"/>
      <c r="Q19" s="242" t="s">
        <v>57</v>
      </c>
      <c r="R19" s="136"/>
      <c r="S19" s="245"/>
      <c r="T19" s="107"/>
      <c r="U19" s="90"/>
      <c r="V19" s="104"/>
      <c r="W19" s="90"/>
      <c r="X19" s="39"/>
      <c r="Y19" s="39"/>
      <c r="Z19" s="39"/>
      <c r="AA19" s="39"/>
      <c r="AB19" s="39"/>
      <c r="AC19" s="39"/>
      <c r="AD19" s="39"/>
      <c r="AE19" s="48"/>
      <c r="AF19" s="48"/>
      <c r="AG19" s="76"/>
      <c r="AH19" s="77"/>
      <c r="AI19" s="76"/>
      <c r="AJ19" s="76"/>
      <c r="AK19" s="76"/>
      <c r="AL19" s="76"/>
      <c r="AM19" s="76"/>
      <c r="AN19" s="76"/>
      <c r="AO19" s="76"/>
      <c r="AP19" s="76"/>
      <c r="AQ19" s="76"/>
      <c r="AR19" s="76"/>
    </row>
    <row r="20" spans="1:44" ht="15.75" x14ac:dyDescent="0.25">
      <c r="A20" s="56"/>
      <c r="B20" s="38"/>
      <c r="C20" s="38"/>
      <c r="D20" s="38"/>
      <c r="E20" s="39"/>
      <c r="F20" s="39"/>
      <c r="G20" s="38"/>
      <c r="H20" s="39"/>
      <c r="I20" s="39"/>
      <c r="J20" s="39"/>
      <c r="K20" s="38"/>
      <c r="L20" s="38"/>
      <c r="M20" s="38"/>
      <c r="N20" s="49"/>
      <c r="O20" s="74"/>
      <c r="P20" s="96"/>
      <c r="Q20" s="38"/>
      <c r="R20" s="136"/>
      <c r="S20" s="102"/>
      <c r="T20" s="115"/>
      <c r="U20" s="90"/>
      <c r="V20" s="115"/>
      <c r="W20" s="9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</row>
    <row r="21" spans="1:44" ht="16.5" thickBot="1" x14ac:dyDescent="0.3">
      <c r="B21" s="242" t="s">
        <v>58</v>
      </c>
      <c r="C21" s="38"/>
      <c r="D21" s="39"/>
      <c r="E21" s="39"/>
      <c r="F21" s="78"/>
      <c r="G21" s="38"/>
      <c r="H21" s="39"/>
      <c r="I21" s="39"/>
      <c r="J21" s="39"/>
      <c r="K21" s="38"/>
      <c r="L21" s="38"/>
      <c r="M21" s="39"/>
      <c r="N21" s="123">
        <v>26.4</v>
      </c>
      <c r="O21" s="73">
        <v>5</v>
      </c>
      <c r="P21" s="76"/>
      <c r="Q21" s="242" t="s">
        <v>58</v>
      </c>
      <c r="R21" s="136"/>
      <c r="S21" s="245"/>
      <c r="T21" s="107"/>
      <c r="U21" s="90"/>
      <c r="V21" s="104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</row>
    <row r="22" spans="1:44" ht="15.75" x14ac:dyDescent="0.25">
      <c r="P22" s="48"/>
      <c r="Q22" s="48"/>
      <c r="R22" s="96"/>
      <c r="S22" s="103"/>
      <c r="T22" s="103"/>
      <c r="U22" s="96"/>
      <c r="V22" s="125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</row>
    <row r="23" spans="1:44" ht="16.5" thickBot="1" x14ac:dyDescent="0.3">
      <c r="P23" s="48"/>
      <c r="Q23" s="140" t="s">
        <v>109</v>
      </c>
      <c r="R23" s="76"/>
      <c r="S23" s="246"/>
      <c r="T23" s="150"/>
      <c r="U23" s="76"/>
      <c r="V23" s="104"/>
      <c r="W23" s="39"/>
      <c r="X23" s="39"/>
      <c r="Y23" s="39"/>
      <c r="Z23" s="39"/>
      <c r="AA23" s="39"/>
      <c r="AB23" s="39"/>
      <c r="AC23" s="39"/>
      <c r="AD23" s="39"/>
      <c r="AE23" s="48"/>
      <c r="AF23" s="72"/>
      <c r="AG23" s="76"/>
      <c r="AH23" s="77"/>
      <c r="AI23" s="76"/>
      <c r="AJ23" s="76"/>
      <c r="AK23" s="76"/>
      <c r="AL23" s="76"/>
      <c r="AM23" s="76"/>
      <c r="AN23" s="76"/>
      <c r="AO23" s="76"/>
      <c r="AP23" s="76"/>
      <c r="AQ23" s="76"/>
      <c r="AR23" s="76"/>
    </row>
    <row r="24" spans="1:44" ht="15.75" x14ac:dyDescent="0.25">
      <c r="Q24" s="140"/>
      <c r="R24" s="48"/>
      <c r="S24" s="103"/>
      <c r="T24" s="103"/>
      <c r="U24" s="38"/>
      <c r="V24" s="115"/>
    </row>
    <row r="25" spans="1:44" ht="16.5" thickBot="1" x14ac:dyDescent="0.3">
      <c r="Q25" s="242" t="s">
        <v>60</v>
      </c>
      <c r="R25" s="48"/>
      <c r="S25" s="246"/>
      <c r="T25" s="150"/>
      <c r="U25" s="39"/>
      <c r="V25" s="104"/>
    </row>
    <row r="26" spans="1:44" ht="15.75" x14ac:dyDescent="0.25">
      <c r="Q26" s="3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2018-08-23T16:52:47Z</dcterms:modified>
</cp:coreProperties>
</file>