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7\"/>
    </mc:Choice>
  </mc:AlternateContent>
  <bookViews>
    <workbookView xWindow="240" yWindow="90" windowWidth="20115" windowHeight="7950" activeTab="1" xr2:uid="{00000000-000D-0000-FFFF-FFFF00000000}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1" l="1"/>
  <c r="O19" i="1" s="1"/>
  <c r="J13" i="1"/>
  <c r="O13" i="1" s="1"/>
  <c r="M15" i="1"/>
  <c r="O15" i="1" s="1"/>
  <c r="O27" i="1"/>
  <c r="O25" i="1"/>
  <c r="O23" i="1"/>
  <c r="O21" i="1"/>
  <c r="O17" i="1"/>
  <c r="O11" i="1"/>
  <c r="I19" i="3" l="1"/>
  <c r="E15" i="3"/>
  <c r="L5" i="3"/>
</calcChain>
</file>

<file path=xl/sharedStrings.xml><?xml version="1.0" encoding="utf-8"?>
<sst xmlns="http://schemas.openxmlformats.org/spreadsheetml/2006/main" count="249" uniqueCount="126">
  <si>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</si>
  <si>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</si>
  <si>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</si>
  <si>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</si>
  <si>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</si>
  <si>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</si>
  <si>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</si>
  <si>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</si>
  <si>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</si>
  <si>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</si>
  <si>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</si>
  <si>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</si>
  <si>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</si>
  <si>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</si>
  <si>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</si>
  <si>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</si>
  <si>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</si>
  <si>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</si>
  <si>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</si>
  <si>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</si>
  <si>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</si>
  <si>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</si>
  <si>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</si>
  <si>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</si>
  <si>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</si>
  <si>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</si>
  <si>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</si>
  <si>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</si>
  <si>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</si>
  <si>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</si>
  <si>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</si>
  <si>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</si>
  <si>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</si>
  <si>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</si>
  <si>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</si>
  <si>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</si>
  <si>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</si>
  <si>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</si>
  <si>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</si>
  <si>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</si>
  <si>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</si>
  <si>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</si>
  <si>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</si>
  <si>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</si>
  <si>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</si>
  <si>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</si>
  <si>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</si>
  <si>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</si>
  <si>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</si>
  <si>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</si>
  <si>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</si>
  <si>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</si>
  <si>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</si>
  <si>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</si>
  <si>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</si>
  <si>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</si>
  <si>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</si>
  <si>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</si>
  <si>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</si>
  <si>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</si>
  <si>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</si>
  <si>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</si>
  <si>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</si>
  <si>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</si>
  <si>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</si>
  <si>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</si>
  <si>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</si>
  <si>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If 10 completed Races, 3 discards allowed, 6 completed races to qualify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</si>
  <si>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</si>
  <si>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</si>
  <si>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</si>
  <si>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</si>
  <si>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</si>
  <si>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</si>
  <si>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</si>
  <si>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</si>
  <si>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12p 13p (2)</t>
  </si>
  <si>
    <t>Rich Oppel</t>
  </si>
  <si>
    <t>Don Fennessey</t>
  </si>
  <si>
    <t>10</t>
  </si>
  <si>
    <t>P1 (2)</t>
  </si>
  <si>
    <t>SW 7</t>
  </si>
  <si>
    <t>Ed Lyons</t>
  </si>
  <si>
    <t>Toby Spahr</t>
  </si>
  <si>
    <t>O1 (2)</t>
  </si>
  <si>
    <t>Laurie Mantz</t>
  </si>
  <si>
    <t>6/14 Redress approved; top 3 finishers awarded 2 points each</t>
  </si>
  <si>
    <t>Donna DeAscentis</t>
  </si>
  <si>
    <t>Kim Lyons</t>
  </si>
  <si>
    <t>Tom Gunzelman</t>
  </si>
  <si>
    <t>Monica Black; Charles Jenison</t>
  </si>
  <si>
    <t>Charles Jenison</t>
  </si>
  <si>
    <t>R2</t>
  </si>
  <si>
    <t>SW 12+</t>
  </si>
  <si>
    <t>Jeff Stefani; Shawn Burns; Shane Dennis</t>
  </si>
  <si>
    <t>P2</t>
  </si>
  <si>
    <t>SSW 10+</t>
  </si>
  <si>
    <t>Sue Cowden; Charlie Jenison</t>
  </si>
  <si>
    <t>S</t>
  </si>
  <si>
    <t>Mike Terkanian</t>
  </si>
  <si>
    <t>Terence Nicholas</t>
  </si>
  <si>
    <t>Cancelled</t>
  </si>
  <si>
    <t>P3</t>
  </si>
  <si>
    <t>DNF**</t>
  </si>
  <si>
    <t>RET</t>
  </si>
  <si>
    <t>9 completed Races, 3 discards allowed, 6 completed races to qualify</t>
  </si>
  <si>
    <t>Liz Goetz</t>
  </si>
  <si>
    <t>Stephen Petres</t>
  </si>
  <si>
    <t>Seth Moyer</t>
  </si>
  <si>
    <t>O3</t>
  </si>
  <si>
    <t>Brenda Moyer; Charles Jenison</t>
  </si>
  <si>
    <t>2017 Rhodes 19 Summer Series</t>
  </si>
  <si>
    <t>S10</t>
  </si>
  <si>
    <t>Jeff Schuldheiss</t>
  </si>
  <si>
    <t>Shawn Burns; Don Fennessey</t>
  </si>
  <si>
    <t>Stephen Petras</t>
  </si>
  <si>
    <t xml:space="preserve"> As of 16 August 2017</t>
  </si>
  <si>
    <t>**8/16  3 (13) - Redress not given</t>
  </si>
  <si>
    <t>**8/16  10 - Redress not given</t>
  </si>
  <si>
    <t>8/16 17-Protest Dismissed</t>
  </si>
  <si>
    <t>3p 11p 13p 12p</t>
  </si>
  <si>
    <t>Jane Petres; Dave Killian</t>
  </si>
  <si>
    <t>Bill Wladyka; Don Fennessey</t>
  </si>
  <si>
    <t>Abandoned</t>
  </si>
  <si>
    <t>J2</t>
  </si>
  <si>
    <t>As of 9/13/2017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</si>
</sst>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0.0000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0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7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7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7" fontId="1" fillId="0" borderId="9" xfId="0" applyNumberFormat="1" applyFont="1" applyBorder="1" applyAlignment="1">
      <alignment horizontal="center"/>
    </xf>
    <xf numFmtId="167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5" borderId="0" xfId="0" applyFont="1" applyFill="1" applyBorder="1"/>
    <xf numFmtId="0" fontId="1" fillId="5" borderId="6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" fontId="1" fillId="5" borderId="6" xfId="0" applyNumberFormat="1" applyFont="1" applyFill="1" applyBorder="1" applyAlignment="1">
      <alignment horizontal="center"/>
    </xf>
    <xf numFmtId="1" fontId="1" fillId="0" borderId="0" xfId="0" applyNumberFormat="1" applyFont="1"/>
    <xf numFmtId="0" fontId="1" fillId="9" borderId="6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166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2" fillId="0" borderId="19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19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6" fillId="0" borderId="0" xfId="0" applyFont="1" applyBorder="1" applyAlignment="1"/>
    <xf numFmtId="1" fontId="1" fillId="0" borderId="2" xfId="0" applyNumberFormat="1" applyFont="1" applyFill="1" applyBorder="1" applyAlignment="1">
      <alignment horizontal="center"/>
    </xf>
    <xf numFmtId="0" fontId="6" fillId="0" borderId="0" xfId="0" applyFont="1" applyBorder="1"/>
    <xf numFmtId="0" fontId="1" fillId="0" borderId="2" xfId="0" applyNumberFormat="1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1" xfId="0" applyNumberFormat="1" applyFont="1" applyFill="1" applyBorder="1" applyAlignment="1">
      <alignment horizontal="center"/>
    </xf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66"/>
  <sheetViews>
    <sheetView topLeftCell="C5" zoomScale="85" zoomScaleNormal="85" workbookViewId="0">
      <selection activeCell="B1" sqref="B1:D1"/>
    </sheetView>
  </sheetViews>
  <sheetFormatPr defaultRowHeight="15.75" x14ac:dyDescent="0.25"/>
  <cols>
    <col min="1" max="1" width="0.42578125" style="1" customWidth="1"/>
    <col min="2" max="2" width="12" style="158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229" t="s">
        <v>116</v>
      </c>
      <c r="C1" s="229"/>
      <c r="D1" s="229"/>
      <c r="G1" s="233"/>
      <c r="H1" s="233"/>
      <c r="I1" s="233"/>
      <c r="J1" s="233"/>
      <c r="K1" s="233"/>
    </row>
    <row r="2" spans="2:17" x14ac:dyDescent="0.25">
      <c r="B2" s="157"/>
      <c r="C2" s="49"/>
      <c r="D2" s="49"/>
      <c r="G2" s="229" t="s">
        <v>60</v>
      </c>
      <c r="H2" s="229"/>
      <c r="I2" s="229"/>
      <c r="J2" s="229"/>
      <c r="K2" s="229"/>
    </row>
    <row r="3" spans="2:17" x14ac:dyDescent="0.25">
      <c r="B3" s="3"/>
      <c r="C3" s="4"/>
      <c r="D3" s="228" t="s">
        <v>105</v>
      </c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</row>
    <row r="4" spans="2:17" x14ac:dyDescent="0.25">
      <c r="B4" s="3"/>
      <c r="C4" s="4"/>
      <c r="D4" s="228" t="s">
        <v>52</v>
      </c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</row>
    <row r="5" spans="2:17" ht="16.5" thickBot="1" x14ac:dyDescent="0.3">
      <c r="B5" s="3"/>
      <c r="C5" s="4"/>
      <c r="D5" s="4"/>
      <c r="E5" s="3"/>
      <c r="F5" s="4"/>
      <c r="G5" s="38"/>
      <c r="H5" s="38"/>
      <c r="I5" s="38"/>
      <c r="J5" s="38"/>
      <c r="K5" s="38"/>
      <c r="L5" s="4"/>
      <c r="M5" s="41"/>
      <c r="N5" s="41"/>
      <c r="O5" s="4"/>
    </row>
    <row r="6" spans="2:17" ht="16.5" thickBot="1" x14ac:dyDescent="0.3">
      <c r="B6" s="3"/>
      <c r="C6" s="4"/>
      <c r="D6" s="4"/>
      <c r="E6" s="3"/>
      <c r="F6" s="4"/>
      <c r="G6" s="35"/>
      <c r="H6" s="36" t="s">
        <v>68</v>
      </c>
      <c r="I6" s="37"/>
      <c r="J6" s="230" t="s">
        <v>69</v>
      </c>
      <c r="K6" s="231"/>
      <c r="L6" s="232"/>
      <c r="M6" s="45"/>
      <c r="N6" s="45"/>
      <c r="O6" s="44"/>
    </row>
    <row r="7" spans="2:17" ht="16.5" customHeight="1" thickBot="1" x14ac:dyDescent="0.3">
      <c r="B7" s="3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7" x14ac:dyDescent="0.25">
      <c r="B8" s="173"/>
      <c r="C8" s="9"/>
      <c r="D8" s="10">
        <v>42872</v>
      </c>
      <c r="E8" s="10">
        <v>42879</v>
      </c>
      <c r="F8" s="181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3"/>
      <c r="O8" s="226" t="s">
        <v>45</v>
      </c>
      <c r="P8" s="59" t="s">
        <v>41</v>
      </c>
    </row>
    <row r="9" spans="2:17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82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27"/>
      <c r="P9" s="60" t="s">
        <v>39</v>
      </c>
    </row>
    <row r="10" spans="2:17" x14ac:dyDescent="0.25">
      <c r="B10" s="175"/>
      <c r="C10" s="4"/>
      <c r="D10" s="46" t="s">
        <v>103</v>
      </c>
      <c r="E10" s="46"/>
      <c r="F10" s="183">
        <v>2</v>
      </c>
      <c r="G10" s="46"/>
      <c r="H10" s="46"/>
      <c r="I10" s="46"/>
      <c r="J10" s="46"/>
      <c r="K10" s="46"/>
      <c r="L10" s="46"/>
      <c r="M10" s="46"/>
      <c r="N10" s="42"/>
      <c r="O10" s="53"/>
      <c r="P10" s="83"/>
    </row>
    <row r="11" spans="2:17" ht="16.5" thickBot="1" x14ac:dyDescent="0.3">
      <c r="B11" s="176">
        <v>13</v>
      </c>
      <c r="C11" s="171" t="s">
        <v>49</v>
      </c>
      <c r="D11" s="198">
        <v>9</v>
      </c>
      <c r="E11" s="48">
        <v>2</v>
      </c>
      <c r="F11" s="184">
        <v>2</v>
      </c>
      <c r="G11" s="48">
        <v>2</v>
      </c>
      <c r="H11" s="198">
        <v>4</v>
      </c>
      <c r="I11" s="48">
        <v>3</v>
      </c>
      <c r="J11" s="198">
        <v>4</v>
      </c>
      <c r="K11" s="48">
        <v>1</v>
      </c>
      <c r="L11" s="48">
        <v>0</v>
      </c>
      <c r="M11" s="48">
        <v>3</v>
      </c>
      <c r="N11" s="42"/>
      <c r="O11" s="142">
        <f>SUM(E11,F11,G11,I11,K11,M11)</f>
        <v>13</v>
      </c>
      <c r="P11" s="81">
        <v>2</v>
      </c>
      <c r="Q11" s="202"/>
    </row>
    <row r="12" spans="2:17" x14ac:dyDescent="0.25">
      <c r="B12" s="176"/>
      <c r="C12" s="4"/>
      <c r="D12" s="46"/>
      <c r="E12" s="46"/>
      <c r="F12" s="185">
        <v>1</v>
      </c>
      <c r="G12" s="46"/>
      <c r="H12" s="46"/>
      <c r="I12" s="46"/>
      <c r="J12" s="46" t="s">
        <v>15</v>
      </c>
      <c r="K12" s="46"/>
      <c r="L12" s="46"/>
      <c r="M12" s="46"/>
      <c r="N12" s="65"/>
      <c r="O12" s="46"/>
      <c r="P12" s="62"/>
    </row>
    <row r="13" spans="2:17" ht="16.5" thickBot="1" x14ac:dyDescent="0.3">
      <c r="B13" s="176">
        <v>6</v>
      </c>
      <c r="C13" s="171" t="s">
        <v>62</v>
      </c>
      <c r="D13" s="48">
        <v>3</v>
      </c>
      <c r="E13" s="48">
        <v>6</v>
      </c>
      <c r="F13" s="184">
        <v>2</v>
      </c>
      <c r="G13" s="198">
        <v>8</v>
      </c>
      <c r="H13" s="198">
        <v>7</v>
      </c>
      <c r="I13" s="198">
        <v>7</v>
      </c>
      <c r="J13" s="77">
        <f>AVERAGE(D13,E13,F13,K13,M13)</f>
        <v>4.2</v>
      </c>
      <c r="K13" s="48">
        <v>4</v>
      </c>
      <c r="L13" s="48">
        <v>0</v>
      </c>
      <c r="M13" s="139">
        <v>6</v>
      </c>
      <c r="N13" s="66"/>
      <c r="O13" s="75">
        <f>SUM(D13,E13,F13,J13,K13,M13)</f>
        <v>25.2</v>
      </c>
      <c r="P13" s="50">
        <v>6</v>
      </c>
    </row>
    <row r="14" spans="2:17" x14ac:dyDescent="0.25">
      <c r="B14" s="176"/>
      <c r="C14" s="4"/>
      <c r="D14" s="46"/>
      <c r="E14" s="46"/>
      <c r="F14" s="140"/>
      <c r="G14" s="46"/>
      <c r="H14" s="46"/>
      <c r="I14" s="46"/>
      <c r="J14" s="46"/>
      <c r="K14" s="46"/>
      <c r="L14" s="46"/>
      <c r="M14" s="46" t="s">
        <v>15</v>
      </c>
      <c r="N14" s="4"/>
      <c r="O14" s="76"/>
      <c r="P14" s="79"/>
    </row>
    <row r="15" spans="2:17" ht="16.5" thickBot="1" x14ac:dyDescent="0.3">
      <c r="B15" s="176">
        <v>7</v>
      </c>
      <c r="C15" s="171" t="s">
        <v>59</v>
      </c>
      <c r="D15" s="48">
        <v>2</v>
      </c>
      <c r="E15" s="48">
        <v>4</v>
      </c>
      <c r="F15" s="199">
        <v>6</v>
      </c>
      <c r="G15" s="48">
        <v>5</v>
      </c>
      <c r="H15" s="48">
        <v>2</v>
      </c>
      <c r="I15" s="198">
        <v>6</v>
      </c>
      <c r="J15" s="48">
        <v>6</v>
      </c>
      <c r="K15" s="198">
        <v>8</v>
      </c>
      <c r="L15" s="48">
        <v>0</v>
      </c>
      <c r="M15" s="77">
        <f>AVERAGE(D15,E15,G15,H15,J15)</f>
        <v>3.8</v>
      </c>
      <c r="N15" s="67"/>
      <c r="O15" s="75">
        <f>SUM(D15,E15,G15,H15,J15,M15)</f>
        <v>22.8</v>
      </c>
      <c r="P15" s="51">
        <v>5</v>
      </c>
    </row>
    <row r="16" spans="2:17" x14ac:dyDescent="0.25">
      <c r="B16" s="176"/>
      <c r="C16" s="4"/>
      <c r="D16" s="46" t="s">
        <v>104</v>
      </c>
      <c r="E16" s="46"/>
      <c r="F16" s="140"/>
      <c r="G16" s="46"/>
      <c r="H16" s="46"/>
      <c r="I16" s="46"/>
      <c r="J16" s="46"/>
      <c r="K16" s="46"/>
      <c r="L16" s="46"/>
      <c r="M16" s="46" t="s">
        <v>103</v>
      </c>
      <c r="N16" s="42"/>
      <c r="O16" s="76"/>
      <c r="P16" s="50"/>
    </row>
    <row r="17" spans="2:16" ht="16.5" thickBot="1" x14ac:dyDescent="0.3">
      <c r="B17" s="176">
        <v>10</v>
      </c>
      <c r="C17" s="171" t="s">
        <v>58</v>
      </c>
      <c r="D17" s="198">
        <v>9</v>
      </c>
      <c r="E17" s="138">
        <v>1</v>
      </c>
      <c r="F17" s="199">
        <v>5</v>
      </c>
      <c r="G17" s="48">
        <v>4</v>
      </c>
      <c r="H17" s="48">
        <v>1</v>
      </c>
      <c r="I17" s="48">
        <v>2</v>
      </c>
      <c r="J17" s="48">
        <v>1</v>
      </c>
      <c r="K17" s="48">
        <v>5</v>
      </c>
      <c r="L17" s="48">
        <v>0</v>
      </c>
      <c r="M17" s="198">
        <v>8</v>
      </c>
      <c r="N17" s="72"/>
      <c r="O17" s="75">
        <f>SUM(E17,G17,H17,I17,J17,K17)</f>
        <v>14</v>
      </c>
      <c r="P17" s="50">
        <v>3</v>
      </c>
    </row>
    <row r="18" spans="2:16" x14ac:dyDescent="0.25">
      <c r="B18" s="176"/>
      <c r="C18" s="4"/>
      <c r="D18" s="46"/>
      <c r="E18" s="46" t="s">
        <v>12</v>
      </c>
      <c r="F18" s="46" t="s">
        <v>12</v>
      </c>
      <c r="G18" s="46"/>
      <c r="H18" s="46" t="s">
        <v>12</v>
      </c>
      <c r="I18" s="46" t="s">
        <v>15</v>
      </c>
      <c r="J18" s="46"/>
      <c r="K18" s="46"/>
      <c r="L18" s="46"/>
      <c r="M18" s="46"/>
      <c r="N18" s="4"/>
      <c r="O18" s="76"/>
      <c r="P18" s="79"/>
    </row>
    <row r="19" spans="2:16" ht="16.5" thickBot="1" x14ac:dyDescent="0.3">
      <c r="B19" s="176">
        <v>11</v>
      </c>
      <c r="C19" s="171" t="s">
        <v>51</v>
      </c>
      <c r="D19" s="48">
        <v>4</v>
      </c>
      <c r="E19" s="198">
        <v>9</v>
      </c>
      <c r="F19" s="139">
        <v>9</v>
      </c>
      <c r="G19" s="48">
        <v>6</v>
      </c>
      <c r="H19" s="198">
        <v>10</v>
      </c>
      <c r="I19" s="77">
        <f>AVERAGE(D19,G19,F19,J19,K19,M19)</f>
        <v>5.833333333333333</v>
      </c>
      <c r="J19" s="48">
        <v>7</v>
      </c>
      <c r="K19" s="48">
        <v>7</v>
      </c>
      <c r="L19" s="48">
        <v>0</v>
      </c>
      <c r="M19" s="48">
        <v>2</v>
      </c>
      <c r="N19" s="67"/>
      <c r="O19" s="75">
        <f>SUM(D19,G19,F19,I19,J19,K19,M19)</f>
        <v>40.833333333333329</v>
      </c>
      <c r="P19" s="51">
        <v>7</v>
      </c>
    </row>
    <row r="20" spans="2:16" x14ac:dyDescent="0.25">
      <c r="B20" s="176"/>
      <c r="C20" s="4"/>
      <c r="D20" s="46" t="s">
        <v>104</v>
      </c>
      <c r="E20" s="46"/>
      <c r="F20" s="140" t="s">
        <v>12</v>
      </c>
      <c r="G20" s="46"/>
      <c r="H20" s="46"/>
      <c r="I20" s="46"/>
      <c r="J20" s="46"/>
      <c r="K20" s="46"/>
      <c r="L20" s="46"/>
      <c r="M20" s="46"/>
      <c r="N20" s="4"/>
      <c r="O20" s="76"/>
      <c r="P20" s="50"/>
    </row>
    <row r="21" spans="2:16" ht="16.5" thickBot="1" x14ac:dyDescent="0.3">
      <c r="B21" s="176">
        <v>12</v>
      </c>
      <c r="C21" s="171" t="s">
        <v>50</v>
      </c>
      <c r="D21" s="198">
        <v>9</v>
      </c>
      <c r="E21" s="198">
        <v>3</v>
      </c>
      <c r="F21" s="199">
        <v>9</v>
      </c>
      <c r="G21" s="48">
        <v>1</v>
      </c>
      <c r="H21" s="48">
        <v>3</v>
      </c>
      <c r="I21" s="48">
        <v>1</v>
      </c>
      <c r="J21" s="48">
        <v>3</v>
      </c>
      <c r="K21" s="48">
        <v>3</v>
      </c>
      <c r="L21" s="48">
        <v>0</v>
      </c>
      <c r="M21" s="48">
        <v>1</v>
      </c>
      <c r="N21" s="67"/>
      <c r="O21" s="75">
        <f>SUM(G21,H21,I21,J21,K21,M21)</f>
        <v>12</v>
      </c>
      <c r="P21" s="50">
        <v>1</v>
      </c>
    </row>
    <row r="22" spans="2:16" x14ac:dyDescent="0.25">
      <c r="B22" s="176"/>
      <c r="C22" s="4"/>
      <c r="D22" s="46"/>
      <c r="E22" s="46"/>
      <c r="F22" s="185">
        <v>3</v>
      </c>
      <c r="G22" s="46"/>
      <c r="H22" s="46"/>
      <c r="I22" s="46"/>
      <c r="J22" s="46"/>
      <c r="K22" s="46"/>
      <c r="L22" s="46"/>
      <c r="M22" s="46"/>
      <c r="N22" s="4"/>
      <c r="O22" s="76"/>
      <c r="P22" s="79"/>
    </row>
    <row r="23" spans="2:16" ht="16.5" thickBot="1" x14ac:dyDescent="0.3">
      <c r="B23" s="176">
        <v>14</v>
      </c>
      <c r="C23" s="171" t="s">
        <v>57</v>
      </c>
      <c r="D23" s="48">
        <v>1</v>
      </c>
      <c r="E23" s="198">
        <v>5</v>
      </c>
      <c r="F23" s="184">
        <v>2</v>
      </c>
      <c r="G23" s="48">
        <v>3</v>
      </c>
      <c r="H23" s="198">
        <v>6</v>
      </c>
      <c r="I23" s="48">
        <v>4</v>
      </c>
      <c r="J23" s="48">
        <v>2</v>
      </c>
      <c r="K23" s="198">
        <v>6</v>
      </c>
      <c r="L23" s="48">
        <v>0</v>
      </c>
      <c r="M23" s="48">
        <v>4</v>
      </c>
      <c r="N23" s="67"/>
      <c r="O23" s="75">
        <f>SUM(D23,F23,G23,I23,J23,M23)</f>
        <v>16</v>
      </c>
      <c r="P23" s="51">
        <v>4</v>
      </c>
    </row>
    <row r="24" spans="2:16" x14ac:dyDescent="0.25">
      <c r="B24" s="176"/>
      <c r="C24" s="171"/>
      <c r="D24" s="46"/>
      <c r="E24" s="46" t="s">
        <v>12</v>
      </c>
      <c r="F24" s="140"/>
      <c r="G24" s="46"/>
      <c r="H24" s="46" t="s">
        <v>12</v>
      </c>
      <c r="I24" s="46" t="s">
        <v>12</v>
      </c>
      <c r="J24" s="46"/>
      <c r="K24" s="46" t="s">
        <v>12</v>
      </c>
      <c r="L24" s="46"/>
      <c r="M24" s="46"/>
      <c r="N24" s="4"/>
      <c r="O24" s="76"/>
      <c r="P24" s="50"/>
    </row>
    <row r="25" spans="2:16" ht="16.5" thickBot="1" x14ac:dyDescent="0.3">
      <c r="B25" s="176">
        <v>19</v>
      </c>
      <c r="C25" s="192" t="s">
        <v>63</v>
      </c>
      <c r="D25" s="195">
        <v>5</v>
      </c>
      <c r="E25" s="200">
        <v>9</v>
      </c>
      <c r="F25" s="201">
        <v>4</v>
      </c>
      <c r="G25" s="193">
        <v>7</v>
      </c>
      <c r="H25" s="203">
        <v>10</v>
      </c>
      <c r="I25" s="203">
        <v>10</v>
      </c>
      <c r="J25" s="193">
        <v>8</v>
      </c>
      <c r="K25" s="193">
        <v>10</v>
      </c>
      <c r="L25" s="193">
        <v>0</v>
      </c>
      <c r="M25" s="193">
        <v>5</v>
      </c>
      <c r="N25" s="3"/>
      <c r="O25" s="75">
        <f>SUM(D25,E25,F25,G25,J25,K25,M25)</f>
        <v>48</v>
      </c>
      <c r="P25" s="50">
        <v>8</v>
      </c>
    </row>
    <row r="26" spans="2:16" s="164" customFormat="1" x14ac:dyDescent="0.25">
      <c r="B26" s="197"/>
      <c r="C26" s="41"/>
      <c r="D26" s="53" t="s">
        <v>12</v>
      </c>
      <c r="E26" s="53" t="s">
        <v>12</v>
      </c>
      <c r="F26" s="53" t="s">
        <v>12</v>
      </c>
      <c r="G26" s="53" t="s">
        <v>12</v>
      </c>
      <c r="H26" s="53"/>
      <c r="I26" s="53"/>
      <c r="J26" s="53"/>
      <c r="K26" s="53"/>
      <c r="L26" s="53"/>
      <c r="M26" s="53" t="s">
        <v>12</v>
      </c>
      <c r="N26" s="42"/>
      <c r="O26" s="76"/>
      <c r="P26" s="83"/>
    </row>
    <row r="27" spans="2:16" s="164" customFormat="1" ht="16.5" thickBot="1" x14ac:dyDescent="0.3">
      <c r="B27" s="197">
        <v>17</v>
      </c>
      <c r="C27" s="192" t="s">
        <v>83</v>
      </c>
      <c r="D27" s="193">
        <v>9</v>
      </c>
      <c r="E27" s="194">
        <v>9</v>
      </c>
      <c r="F27" s="195">
        <v>9</v>
      </c>
      <c r="G27" s="195">
        <v>9</v>
      </c>
      <c r="H27" s="195">
        <v>5</v>
      </c>
      <c r="I27" s="195">
        <v>5</v>
      </c>
      <c r="J27" s="196">
        <v>5</v>
      </c>
      <c r="K27" s="195">
        <v>2</v>
      </c>
      <c r="L27" s="195">
        <v>0</v>
      </c>
      <c r="M27" s="204">
        <v>10</v>
      </c>
      <c r="N27" s="42"/>
      <c r="O27" s="78">
        <f>SUM(D27:K27)</f>
        <v>53</v>
      </c>
      <c r="P27" s="81">
        <v>9</v>
      </c>
    </row>
    <row r="28" spans="2:16" x14ac:dyDescent="0.25">
      <c r="B28" s="7"/>
      <c r="C28" s="4"/>
      <c r="D28" s="53"/>
      <c r="E28" s="126"/>
      <c r="F28" s="46"/>
      <c r="G28" s="41"/>
      <c r="H28" s="46"/>
      <c r="I28" s="46"/>
      <c r="J28" s="53"/>
      <c r="K28" s="46"/>
      <c r="L28" s="41"/>
      <c r="M28" s="47"/>
      <c r="N28" s="4"/>
      <c r="O28" s="53"/>
      <c r="P28" s="82"/>
    </row>
    <row r="29" spans="2:16" ht="16.5" thickBot="1" x14ac:dyDescent="0.3">
      <c r="B29" s="7"/>
      <c r="C29" s="4"/>
      <c r="D29" s="54"/>
      <c r="E29" s="128"/>
      <c r="F29" s="54"/>
      <c r="G29" s="127"/>
      <c r="H29" s="54"/>
      <c r="I29" s="48"/>
      <c r="J29" s="54"/>
      <c r="K29" s="57"/>
      <c r="L29" s="127"/>
      <c r="M29" s="54"/>
      <c r="N29" s="30"/>
      <c r="O29" s="54"/>
      <c r="P29" s="82"/>
    </row>
    <row r="30" spans="2:16" x14ac:dyDescent="0.25">
      <c r="B30" s="7"/>
      <c r="C30" s="4"/>
      <c r="D30" s="46"/>
      <c r="E30" s="126"/>
      <c r="F30" s="56"/>
      <c r="G30" s="53"/>
      <c r="H30" s="41"/>
      <c r="I30" s="53"/>
      <c r="J30" s="46"/>
      <c r="K30" s="47"/>
      <c r="L30" s="41"/>
      <c r="M30" s="46"/>
      <c r="N30" s="42"/>
      <c r="O30" s="53"/>
      <c r="P30" s="83"/>
    </row>
    <row r="31" spans="2:16" ht="16.5" thickBot="1" x14ac:dyDescent="0.3">
      <c r="B31" s="7"/>
      <c r="D31" s="54"/>
      <c r="E31" s="126"/>
      <c r="F31" s="55"/>
      <c r="G31" s="57"/>
      <c r="H31" s="55"/>
      <c r="I31" s="54"/>
      <c r="J31" s="46"/>
      <c r="K31" s="47"/>
      <c r="L31" s="41"/>
      <c r="M31" s="48"/>
      <c r="N31" s="42"/>
      <c r="O31" s="54"/>
      <c r="P31" s="81"/>
    </row>
    <row r="32" spans="2:16" ht="16.5" thickBot="1" x14ac:dyDescent="0.3">
      <c r="B32" s="31">
        <v>8</v>
      </c>
      <c r="C32" s="32" t="s">
        <v>32</v>
      </c>
      <c r="D32" s="33">
        <v>8</v>
      </c>
      <c r="E32" s="33">
        <v>8</v>
      </c>
      <c r="F32" s="33">
        <v>8</v>
      </c>
      <c r="G32" s="129">
        <v>8</v>
      </c>
      <c r="H32" s="33">
        <v>9</v>
      </c>
      <c r="I32" s="33">
        <v>9</v>
      </c>
      <c r="J32" s="33">
        <v>9</v>
      </c>
      <c r="K32" s="33">
        <v>9</v>
      </c>
      <c r="L32" s="33">
        <v>9</v>
      </c>
      <c r="M32" s="33">
        <v>9</v>
      </c>
      <c r="N32" s="63"/>
      <c r="O32" s="5"/>
      <c r="P32" s="50"/>
    </row>
    <row r="33" spans="3:16" ht="16.5" thickBot="1" x14ac:dyDescent="0.3">
      <c r="C33" s="12" t="s">
        <v>31</v>
      </c>
      <c r="D33" s="34">
        <v>8</v>
      </c>
      <c r="E33" s="34">
        <v>6</v>
      </c>
      <c r="F33" s="34">
        <v>6</v>
      </c>
      <c r="G33" s="148">
        <v>8</v>
      </c>
      <c r="H33" s="34">
        <v>7</v>
      </c>
      <c r="I33" s="34">
        <v>7</v>
      </c>
      <c r="J33" s="34">
        <v>8</v>
      </c>
      <c r="K33" s="34">
        <v>8</v>
      </c>
      <c r="L33" s="34">
        <v>0</v>
      </c>
      <c r="M33" s="34">
        <v>7</v>
      </c>
      <c r="N33" s="68"/>
      <c r="O33" s="2"/>
      <c r="P33" s="51"/>
    </row>
    <row r="34" spans="3:16" x14ac:dyDescent="0.25">
      <c r="C34" s="13" t="s">
        <v>19</v>
      </c>
      <c r="D34" s="178">
        <v>0.72916666666666663</v>
      </c>
      <c r="E34" s="180">
        <v>0.72916666666666663</v>
      </c>
      <c r="F34" s="180">
        <v>0.72916666666666663</v>
      </c>
      <c r="G34" s="180">
        <v>0.72916666666666663</v>
      </c>
      <c r="H34" s="180">
        <v>0.72916666666666663</v>
      </c>
      <c r="I34" s="180">
        <v>0.72916666666666663</v>
      </c>
      <c r="J34" s="180">
        <v>0.72916666666666663</v>
      </c>
      <c r="K34" s="180">
        <v>0.72916666666666663</v>
      </c>
      <c r="L34" s="180" t="s">
        <v>101</v>
      </c>
      <c r="M34" s="180">
        <v>0.75</v>
      </c>
      <c r="N34" s="69"/>
    </row>
    <row r="35" spans="3:16" x14ac:dyDescent="0.25">
      <c r="C35" s="13" t="s">
        <v>20</v>
      </c>
      <c r="D35" s="178"/>
      <c r="E35" s="180">
        <v>0.77465277777777775</v>
      </c>
      <c r="F35" s="180"/>
      <c r="G35" s="186">
        <v>0.79236111111111107</v>
      </c>
      <c r="H35" s="180">
        <v>0.76944444444444438</v>
      </c>
      <c r="I35" s="180">
        <v>0.77569444444444446</v>
      </c>
      <c r="J35" s="180">
        <v>0.76874999999999993</v>
      </c>
      <c r="K35" s="180">
        <v>0.78125</v>
      </c>
      <c r="L35" s="180"/>
      <c r="M35" s="180">
        <v>0.8041666666666667</v>
      </c>
      <c r="N35" s="69"/>
    </row>
    <row r="36" spans="3:16" x14ac:dyDescent="0.25">
      <c r="C36" s="12" t="s">
        <v>21</v>
      </c>
      <c r="D36" s="178"/>
      <c r="E36" s="180"/>
      <c r="F36" s="180"/>
      <c r="G36" s="186">
        <v>0.84583333333333333</v>
      </c>
      <c r="H36" s="180">
        <v>0.84861111111111109</v>
      </c>
      <c r="I36" s="178">
        <v>0.84930555555555554</v>
      </c>
      <c r="J36" s="180">
        <v>0.84930555555555554</v>
      </c>
      <c r="K36" s="180">
        <v>0.84722222222222221</v>
      </c>
      <c r="L36" s="180"/>
      <c r="M36" s="187"/>
      <c r="N36" s="4"/>
    </row>
    <row r="37" spans="3:16" x14ac:dyDescent="0.25">
      <c r="C37" s="12" t="s">
        <v>22</v>
      </c>
      <c r="D37" s="6" t="s">
        <v>66</v>
      </c>
      <c r="E37" s="6" t="s">
        <v>76</v>
      </c>
      <c r="F37" s="6" t="s">
        <v>76</v>
      </c>
      <c r="G37" s="26" t="s">
        <v>80</v>
      </c>
      <c r="H37" s="6" t="s">
        <v>84</v>
      </c>
      <c r="I37" s="19" t="s">
        <v>92</v>
      </c>
      <c r="J37" s="6" t="s">
        <v>95</v>
      </c>
      <c r="K37" s="6" t="s">
        <v>80</v>
      </c>
      <c r="L37" s="29"/>
      <c r="M37" s="6" t="s">
        <v>102</v>
      </c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65</v>
      </c>
      <c r="E39" s="22" t="s">
        <v>79</v>
      </c>
      <c r="F39" s="22"/>
      <c r="G39" s="26" t="s">
        <v>81</v>
      </c>
      <c r="H39" s="22"/>
      <c r="I39" s="22" t="s">
        <v>93</v>
      </c>
      <c r="J39" s="22" t="s">
        <v>96</v>
      </c>
      <c r="K39" s="6" t="s">
        <v>98</v>
      </c>
      <c r="L39" s="6"/>
      <c r="M39" s="22"/>
      <c r="N39" s="70"/>
    </row>
    <row r="40" spans="3:16" x14ac:dyDescent="0.25">
      <c r="C40" s="12" t="s">
        <v>24</v>
      </c>
      <c r="D40" s="6"/>
      <c r="E40" s="6"/>
      <c r="F40" s="6"/>
      <c r="G40" s="26">
        <v>8</v>
      </c>
      <c r="H40" s="6"/>
      <c r="I40" s="22"/>
      <c r="J40" s="6">
        <v>20</v>
      </c>
      <c r="K40" s="6">
        <v>8</v>
      </c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186">
        <v>0.81805555555555554</v>
      </c>
      <c r="H41" s="180">
        <v>0.49583333333333335</v>
      </c>
      <c r="I41" s="178">
        <v>0.76180555555555562</v>
      </c>
      <c r="J41" s="180"/>
      <c r="K41" s="180">
        <v>0.77013888888888893</v>
      </c>
      <c r="L41" s="180"/>
      <c r="M41" s="187"/>
      <c r="N41" s="4"/>
    </row>
    <row r="42" spans="3:16" x14ac:dyDescent="0.25">
      <c r="C42" s="12" t="s">
        <v>26</v>
      </c>
      <c r="D42" s="20"/>
      <c r="E42" s="20"/>
      <c r="F42" s="20"/>
      <c r="G42" s="186">
        <v>0.51458333333333328</v>
      </c>
      <c r="H42" s="180">
        <v>0.7090277777777777</v>
      </c>
      <c r="I42" s="180"/>
      <c r="J42" s="180">
        <v>0.72777777777777775</v>
      </c>
      <c r="K42" s="180">
        <v>0.46597222222222223</v>
      </c>
      <c r="L42" s="180"/>
      <c r="M42" s="187"/>
      <c r="N42" s="4"/>
    </row>
    <row r="43" spans="3:16" ht="31.5" x14ac:dyDescent="0.25">
      <c r="C43" s="12" t="s">
        <v>27</v>
      </c>
      <c r="D43" s="6" t="s">
        <v>56</v>
      </c>
      <c r="E43" s="6" t="s">
        <v>77</v>
      </c>
      <c r="F43" s="6" t="s">
        <v>77</v>
      </c>
      <c r="G43" s="26" t="s">
        <v>77</v>
      </c>
      <c r="H43" s="6" t="s">
        <v>77</v>
      </c>
      <c r="I43" s="27" t="s">
        <v>87</v>
      </c>
      <c r="J43" s="6" t="s">
        <v>88</v>
      </c>
      <c r="K43" s="5" t="s">
        <v>77</v>
      </c>
      <c r="L43" s="6" t="s">
        <v>89</v>
      </c>
      <c r="M43" s="6" t="s">
        <v>99</v>
      </c>
      <c r="N43" s="3"/>
    </row>
    <row r="44" spans="3:16" ht="47.25" x14ac:dyDescent="0.25">
      <c r="C44" s="12" t="s">
        <v>28</v>
      </c>
      <c r="D44" s="29" t="s">
        <v>64</v>
      </c>
      <c r="E44" s="29" t="s">
        <v>78</v>
      </c>
      <c r="F44" s="29" t="s">
        <v>78</v>
      </c>
      <c r="G44" s="188" t="s">
        <v>82</v>
      </c>
      <c r="H44" s="29" t="s">
        <v>85</v>
      </c>
      <c r="I44" s="27" t="s">
        <v>94</v>
      </c>
      <c r="J44" s="29" t="s">
        <v>97</v>
      </c>
      <c r="K44" s="29" t="s">
        <v>91</v>
      </c>
      <c r="L44" s="29" t="s">
        <v>90</v>
      </c>
      <c r="M44" s="29" t="s">
        <v>100</v>
      </c>
      <c r="N44" s="71"/>
    </row>
    <row r="45" spans="3:16" x14ac:dyDescent="0.25">
      <c r="C45" s="39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111" thickBot="1" x14ac:dyDescent="0.3">
      <c r="C47" s="12" t="s">
        <v>30</v>
      </c>
      <c r="D47" s="190" t="s">
        <v>117</v>
      </c>
      <c r="E47" s="21"/>
      <c r="F47" s="189" t="s">
        <v>86</v>
      </c>
      <c r="G47" s="25"/>
      <c r="H47" s="21"/>
      <c r="I47" s="28"/>
      <c r="J47" s="21"/>
      <c r="K47" s="21"/>
      <c r="L47" s="21"/>
      <c r="M47" s="191" t="s">
        <v>118</v>
      </c>
      <c r="N47" s="42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4" t="s">
        <v>17</v>
      </c>
      <c r="D50" s="135"/>
      <c r="E50" s="136"/>
      <c r="F50" s="137"/>
      <c r="G50" s="137"/>
      <c r="H50" s="136"/>
      <c r="I50" s="137"/>
      <c r="J50" s="136"/>
    </row>
    <row r="51" spans="3:10" x14ac:dyDescent="0.25">
      <c r="C51" s="1" t="s">
        <v>12</v>
      </c>
      <c r="D51" s="1" t="s">
        <v>75</v>
      </c>
    </row>
    <row r="52" spans="3:10" x14ac:dyDescent="0.25">
      <c r="C52" s="1" t="s">
        <v>70</v>
      </c>
      <c r="D52" s="16" t="s">
        <v>73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71</v>
      </c>
      <c r="D55" s="16" t="s">
        <v>72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4" t="s">
        <v>18</v>
      </c>
      <c r="D58" s="137"/>
      <c r="E58" s="136"/>
      <c r="F58" s="137"/>
      <c r="G58" s="137"/>
      <c r="H58" s="136"/>
      <c r="I58" s="137"/>
      <c r="J58" s="136"/>
    </row>
    <row r="59" spans="3:10" x14ac:dyDescent="0.25">
      <c r="C59" s="18" t="s">
        <v>16</v>
      </c>
      <c r="F59" s="40"/>
    </row>
    <row r="60" spans="3:10" x14ac:dyDescent="0.25">
      <c r="C60" s="16" t="s">
        <v>48</v>
      </c>
    </row>
    <row r="61" spans="3:10" x14ac:dyDescent="0.25">
      <c r="C61" s="16" t="s">
        <v>74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79"/>
    </row>
    <row r="65" spans="3:3" x14ac:dyDescent="0.25">
      <c r="C65" s="179"/>
    </row>
    <row r="66" spans="3:3" x14ac:dyDescent="0.25">
      <c r="C66" s="179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62"/>
  <sheetViews>
    <sheetView tabSelected="1" topLeftCell="B1" zoomScale="85" zoomScaleNormal="85" workbookViewId="0">
      <selection activeCell="F5" sqref="F5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45" customWidth="1"/>
    <col min="6" max="6" width="12.140625" style="1" customWidth="1"/>
    <col min="7" max="7" width="13.140625" style="1" customWidth="1"/>
    <col min="8" max="8" width="12.85546875" style="145" customWidth="1"/>
    <col min="9" max="9" width="15.7109375" style="1" customWidth="1"/>
    <col min="10" max="10" width="15.140625" style="145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229" t="s">
        <v>125</v>
      </c>
      <c r="C1" s="229"/>
      <c r="D1" s="229"/>
      <c r="G1" s="233"/>
      <c r="H1" s="233"/>
      <c r="I1" s="233"/>
      <c r="J1" s="233"/>
      <c r="K1" s="233"/>
    </row>
    <row r="2" spans="2:18" x14ac:dyDescent="0.25">
      <c r="B2" s="144"/>
      <c r="C2" s="144"/>
      <c r="D2" s="144"/>
      <c r="G2" s="229" t="s">
        <v>111</v>
      </c>
      <c r="H2" s="229"/>
      <c r="I2" s="229"/>
      <c r="J2" s="229"/>
      <c r="K2" s="229"/>
    </row>
    <row r="3" spans="2:18" x14ac:dyDescent="0.25">
      <c r="B3" s="4"/>
      <c r="C3" s="4"/>
      <c r="D3" s="228" t="s">
        <v>67</v>
      </c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</row>
    <row r="4" spans="2:18" x14ac:dyDescent="0.25">
      <c r="B4" s="4"/>
      <c r="C4" s="4"/>
      <c r="D4" s="4"/>
      <c r="E4" s="3"/>
      <c r="F4" s="4"/>
      <c r="G4" s="228" t="s">
        <v>52</v>
      </c>
      <c r="H4" s="228"/>
      <c r="I4" s="228"/>
      <c r="J4" s="228"/>
      <c r="K4" s="228"/>
      <c r="L4" s="4"/>
      <c r="M4" s="41"/>
      <c r="N4" s="41"/>
      <c r="O4" s="4"/>
    </row>
    <row r="5" spans="2:18" ht="16.5" thickBot="1" x14ac:dyDescent="0.3">
      <c r="B5" s="4"/>
      <c r="C5" s="4"/>
      <c r="D5" s="4"/>
      <c r="E5" s="3"/>
      <c r="F5" s="4"/>
      <c r="G5" s="143"/>
      <c r="H5" s="143"/>
      <c r="I5" s="143"/>
      <c r="J5" s="143"/>
      <c r="K5" s="143"/>
      <c r="L5" s="4"/>
      <c r="M5" s="41"/>
      <c r="N5" s="41"/>
      <c r="O5" s="4"/>
    </row>
    <row r="6" spans="2:18" ht="16.5" thickBot="1" x14ac:dyDescent="0.3">
      <c r="B6" s="4"/>
      <c r="C6" s="4"/>
      <c r="D6" s="4"/>
      <c r="E6" s="3"/>
      <c r="F6" s="4"/>
      <c r="G6" s="35"/>
      <c r="H6" s="36" t="s">
        <v>61</v>
      </c>
      <c r="I6" s="37"/>
      <c r="J6" s="230" t="s">
        <v>55</v>
      </c>
      <c r="K6" s="231"/>
      <c r="L6" s="232"/>
      <c r="M6" s="45"/>
      <c r="N6" s="45"/>
      <c r="O6" s="44"/>
    </row>
    <row r="7" spans="2:18" ht="16.5" customHeight="1" thickBot="1" x14ac:dyDescent="0.3">
      <c r="B7" s="4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8" x14ac:dyDescent="0.25">
      <c r="B8" s="9"/>
      <c r="C8" s="9"/>
      <c r="D8" s="10">
        <v>42942</v>
      </c>
      <c r="E8" s="153">
        <v>42949</v>
      </c>
      <c r="F8" s="10">
        <v>42956</v>
      </c>
      <c r="G8" s="153">
        <v>42963</v>
      </c>
      <c r="H8" s="10">
        <v>42970</v>
      </c>
      <c r="I8" s="153">
        <v>42977</v>
      </c>
      <c r="J8" s="10">
        <v>42984</v>
      </c>
      <c r="K8" s="153">
        <v>42991</v>
      </c>
      <c r="L8" s="10">
        <v>42998</v>
      </c>
      <c r="M8" s="153">
        <v>43005</v>
      </c>
      <c r="N8" s="73"/>
      <c r="O8" s="226" t="s">
        <v>53</v>
      </c>
      <c r="P8" s="234" t="s">
        <v>54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54" t="s">
        <v>3</v>
      </c>
      <c r="F9" s="11" t="s">
        <v>4</v>
      </c>
      <c r="G9" s="11" t="s">
        <v>5</v>
      </c>
      <c r="H9" s="11" t="s">
        <v>6</v>
      </c>
      <c r="I9" s="146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27"/>
      <c r="P9" s="235"/>
    </row>
    <row r="10" spans="2:18" x14ac:dyDescent="0.25">
      <c r="B10" s="175"/>
      <c r="C10" s="4"/>
      <c r="D10" s="47"/>
      <c r="E10" s="155"/>
      <c r="F10" s="46"/>
      <c r="G10" s="47"/>
      <c r="H10" s="46"/>
      <c r="I10" s="46"/>
      <c r="J10" s="46"/>
      <c r="K10" s="47"/>
      <c r="L10" s="46"/>
      <c r="M10" s="46" t="s">
        <v>15</v>
      </c>
      <c r="N10" s="42"/>
      <c r="O10" s="53"/>
      <c r="P10" s="83"/>
      <c r="Q10" s="164"/>
      <c r="R10" s="164"/>
    </row>
    <row r="11" spans="2:18" ht="16.5" thickBot="1" x14ac:dyDescent="0.3">
      <c r="B11" s="212">
        <v>1</v>
      </c>
      <c r="C11" s="213" t="s">
        <v>58</v>
      </c>
      <c r="D11" s="54">
        <v>4</v>
      </c>
      <c r="E11" s="191">
        <v>3</v>
      </c>
      <c r="F11" s="214">
        <v>1</v>
      </c>
      <c r="G11" s="54">
        <v>5</v>
      </c>
      <c r="H11" s="54">
        <v>7</v>
      </c>
      <c r="I11" s="54">
        <v>0</v>
      </c>
      <c r="J11" s="54">
        <v>0</v>
      </c>
      <c r="K11" s="54">
        <v>6</v>
      </c>
      <c r="L11" s="54"/>
      <c r="M11" s="54"/>
      <c r="N11" s="43"/>
      <c r="O11" s="142"/>
      <c r="P11" s="81"/>
      <c r="Q11" s="164"/>
      <c r="R11" s="164"/>
    </row>
    <row r="12" spans="2:18" x14ac:dyDescent="0.25">
      <c r="B12" s="212"/>
      <c r="C12" s="215"/>
      <c r="D12" s="47"/>
      <c r="E12" s="46"/>
      <c r="F12" s="140"/>
      <c r="G12" s="46"/>
      <c r="H12" s="46"/>
      <c r="I12" s="46"/>
      <c r="J12" s="46"/>
      <c r="K12" s="46"/>
      <c r="L12" s="46"/>
      <c r="M12" s="46"/>
      <c r="N12" s="43"/>
      <c r="O12" s="207"/>
      <c r="P12" s="78"/>
      <c r="Q12" s="164"/>
      <c r="R12" s="164"/>
    </row>
    <row r="13" spans="2:18" ht="16.5" thickBot="1" x14ac:dyDescent="0.3">
      <c r="B13" s="212">
        <v>7</v>
      </c>
      <c r="C13" s="213" t="s">
        <v>51</v>
      </c>
      <c r="D13" s="54">
        <v>7</v>
      </c>
      <c r="E13" s="54">
        <v>5</v>
      </c>
      <c r="F13" s="214">
        <v>7</v>
      </c>
      <c r="G13" s="54">
        <v>7</v>
      </c>
      <c r="H13" s="54">
        <v>1</v>
      </c>
      <c r="I13" s="54">
        <v>0</v>
      </c>
      <c r="J13" s="54">
        <v>0</v>
      </c>
      <c r="K13" s="54">
        <v>4</v>
      </c>
      <c r="L13" s="54"/>
      <c r="M13" s="214"/>
      <c r="N13" s="208"/>
      <c r="O13" s="142"/>
      <c r="P13" s="82"/>
      <c r="Q13" s="164"/>
      <c r="R13" s="164"/>
    </row>
    <row r="14" spans="2:18" x14ac:dyDescent="0.25">
      <c r="B14" s="212"/>
      <c r="C14" s="215"/>
      <c r="D14" s="47"/>
      <c r="E14" s="46"/>
      <c r="F14" s="140"/>
      <c r="G14" s="46"/>
      <c r="H14" s="46"/>
      <c r="I14" s="46"/>
      <c r="J14" s="46"/>
      <c r="K14" s="46"/>
      <c r="L14" s="46"/>
      <c r="M14" s="47"/>
      <c r="N14" s="209"/>
      <c r="O14" s="78"/>
      <c r="P14" s="83"/>
      <c r="Q14" s="164"/>
      <c r="R14" s="164"/>
    </row>
    <row r="15" spans="2:18" ht="16.5" thickBot="1" x14ac:dyDescent="0.3">
      <c r="B15" s="212">
        <v>11</v>
      </c>
      <c r="C15" s="213" t="s">
        <v>59</v>
      </c>
      <c r="D15" s="54">
        <v>6</v>
      </c>
      <c r="E15" s="54">
        <v>2</v>
      </c>
      <c r="F15" s="214">
        <v>3</v>
      </c>
      <c r="G15" s="54">
        <v>6</v>
      </c>
      <c r="H15" s="54">
        <v>3</v>
      </c>
      <c r="I15" s="54">
        <v>0</v>
      </c>
      <c r="J15" s="54">
        <v>0</v>
      </c>
      <c r="K15" s="54">
        <v>1</v>
      </c>
      <c r="L15" s="54"/>
      <c r="M15" s="54"/>
      <c r="N15" s="210"/>
      <c r="O15" s="142"/>
      <c r="P15" s="81"/>
      <c r="Q15" s="164"/>
      <c r="R15" s="164"/>
    </row>
    <row r="16" spans="2:18" x14ac:dyDescent="0.25">
      <c r="B16" s="212"/>
      <c r="C16" s="215"/>
      <c r="D16" s="46"/>
      <c r="E16" s="46"/>
      <c r="F16" s="140" t="s">
        <v>15</v>
      </c>
      <c r="G16" s="46"/>
      <c r="H16" s="46"/>
      <c r="I16" s="46"/>
      <c r="J16" s="46"/>
      <c r="K16" s="46"/>
      <c r="L16" s="46"/>
      <c r="M16" s="46"/>
      <c r="N16" s="43"/>
      <c r="O16" s="78"/>
      <c r="P16" s="82"/>
      <c r="Q16" s="164"/>
      <c r="R16" s="164"/>
    </row>
    <row r="17" spans="2:18" ht="16.5" thickBot="1" x14ac:dyDescent="0.3">
      <c r="B17" s="212">
        <v>12</v>
      </c>
      <c r="C17" s="213" t="s">
        <v>49</v>
      </c>
      <c r="D17" s="54">
        <v>3</v>
      </c>
      <c r="E17" s="216">
        <v>1</v>
      </c>
      <c r="F17" s="214"/>
      <c r="G17" s="54">
        <v>1</v>
      </c>
      <c r="H17" s="54">
        <v>2</v>
      </c>
      <c r="I17" s="54">
        <v>0</v>
      </c>
      <c r="J17" s="54">
        <v>0</v>
      </c>
      <c r="K17" s="54">
        <v>2</v>
      </c>
      <c r="L17" s="54"/>
      <c r="M17" s="54"/>
      <c r="N17" s="210"/>
      <c r="O17" s="205"/>
      <c r="P17" s="82"/>
      <c r="Q17" s="164"/>
      <c r="R17" s="164"/>
    </row>
    <row r="18" spans="2:18" x14ac:dyDescent="0.25">
      <c r="B18" s="212"/>
      <c r="C18" s="213"/>
      <c r="D18" s="53"/>
      <c r="E18" s="126" t="s">
        <v>15</v>
      </c>
      <c r="F18" s="140"/>
      <c r="G18" s="46"/>
      <c r="H18" s="46"/>
      <c r="I18" s="46"/>
      <c r="J18" s="46"/>
      <c r="K18" s="46"/>
      <c r="L18" s="46"/>
      <c r="M18" s="47"/>
      <c r="N18" s="209"/>
      <c r="O18" s="78"/>
      <c r="P18" s="83"/>
      <c r="Q18" s="164"/>
      <c r="R18" s="164"/>
    </row>
    <row r="19" spans="2:18" ht="16.5" thickBot="1" x14ac:dyDescent="0.3">
      <c r="B19" s="212">
        <v>14</v>
      </c>
      <c r="C19" s="213" t="s">
        <v>50</v>
      </c>
      <c r="D19" s="54">
        <v>1</v>
      </c>
      <c r="E19" s="128"/>
      <c r="F19" s="214">
        <v>2</v>
      </c>
      <c r="G19" s="54">
        <v>2</v>
      </c>
      <c r="H19" s="54">
        <v>4</v>
      </c>
      <c r="I19" s="54">
        <v>0</v>
      </c>
      <c r="J19" s="54">
        <v>0</v>
      </c>
      <c r="K19" s="54">
        <v>3</v>
      </c>
      <c r="L19" s="54"/>
      <c r="M19" s="54"/>
      <c r="N19" s="210"/>
      <c r="O19" s="142"/>
      <c r="P19" s="81"/>
      <c r="Q19" s="164"/>
      <c r="R19" s="164"/>
    </row>
    <row r="20" spans="2:18" x14ac:dyDescent="0.25">
      <c r="B20" s="212"/>
      <c r="C20" s="215"/>
      <c r="D20" s="47"/>
      <c r="E20" s="46"/>
      <c r="F20" s="140"/>
      <c r="G20" s="46"/>
      <c r="H20" s="46"/>
      <c r="I20" s="46"/>
      <c r="J20" s="46" t="s">
        <v>15</v>
      </c>
      <c r="K20" s="46"/>
      <c r="L20" s="46"/>
      <c r="M20" s="47"/>
      <c r="N20" s="209"/>
      <c r="O20" s="78"/>
      <c r="P20" s="83"/>
      <c r="Q20" s="164"/>
      <c r="R20" s="164"/>
    </row>
    <row r="21" spans="2:18" ht="16.5" thickBot="1" x14ac:dyDescent="0.3">
      <c r="B21" s="212">
        <v>16</v>
      </c>
      <c r="C21" s="213" t="s">
        <v>57</v>
      </c>
      <c r="D21" s="54">
        <v>2</v>
      </c>
      <c r="E21" s="54">
        <v>6</v>
      </c>
      <c r="F21" s="214">
        <v>5</v>
      </c>
      <c r="G21" s="54">
        <v>4</v>
      </c>
      <c r="H21" s="54">
        <v>5</v>
      </c>
      <c r="I21" s="54">
        <v>0</v>
      </c>
      <c r="J21" s="54">
        <v>0</v>
      </c>
      <c r="K21" s="54">
        <v>9</v>
      </c>
      <c r="L21" s="54"/>
      <c r="M21" s="54"/>
      <c r="N21" s="210"/>
      <c r="O21" s="142"/>
      <c r="P21" s="81"/>
      <c r="Q21" s="164"/>
      <c r="R21" s="164"/>
    </row>
    <row r="22" spans="2:18" x14ac:dyDescent="0.25">
      <c r="B22" s="212"/>
      <c r="C22" s="213"/>
      <c r="D22" s="53"/>
      <c r="E22" s="126"/>
      <c r="F22" s="140"/>
      <c r="G22" s="46"/>
      <c r="H22" s="46"/>
      <c r="I22" s="46"/>
      <c r="J22" s="46"/>
      <c r="K22" s="46"/>
      <c r="L22" s="46"/>
      <c r="M22" s="47"/>
      <c r="N22" s="209"/>
      <c r="O22" s="78"/>
      <c r="P22" s="82"/>
      <c r="Q22" s="164"/>
      <c r="R22" s="164"/>
    </row>
    <row r="23" spans="2:18" ht="16.5" thickBot="1" x14ac:dyDescent="0.3">
      <c r="B23" s="212">
        <v>17</v>
      </c>
      <c r="C23" s="213" t="s">
        <v>62</v>
      </c>
      <c r="D23" s="54">
        <v>5</v>
      </c>
      <c r="E23" s="126">
        <v>4</v>
      </c>
      <c r="F23" s="140">
        <v>6</v>
      </c>
      <c r="G23" s="46">
        <v>3</v>
      </c>
      <c r="H23" s="46">
        <v>8</v>
      </c>
      <c r="I23" s="46">
        <v>0</v>
      </c>
      <c r="J23" s="46">
        <v>0</v>
      </c>
      <c r="K23" s="46">
        <v>5</v>
      </c>
      <c r="L23" s="46"/>
      <c r="M23" s="46"/>
      <c r="N23" s="43"/>
      <c r="O23" s="142"/>
      <c r="P23" s="82"/>
      <c r="Q23" s="164"/>
      <c r="R23" s="164"/>
    </row>
    <row r="24" spans="2:18" x14ac:dyDescent="0.25">
      <c r="B24" s="212"/>
      <c r="C24" s="213"/>
      <c r="D24" s="46"/>
      <c r="E24" s="217" t="s">
        <v>104</v>
      </c>
      <c r="F24" s="219" t="s">
        <v>12</v>
      </c>
      <c r="G24" s="218"/>
      <c r="H24" s="53"/>
      <c r="I24" s="53" t="s">
        <v>15</v>
      </c>
      <c r="J24" s="53"/>
      <c r="K24" s="53"/>
      <c r="L24" s="53"/>
      <c r="M24" s="53"/>
      <c r="N24" s="43"/>
      <c r="O24" s="78"/>
      <c r="P24" s="83"/>
      <c r="Q24" s="164"/>
      <c r="R24" s="164"/>
    </row>
    <row r="25" spans="2:18" ht="16.5" thickBot="1" x14ac:dyDescent="0.3">
      <c r="B25" s="212">
        <v>18</v>
      </c>
      <c r="C25" s="215" t="s">
        <v>63</v>
      </c>
      <c r="D25" s="46">
        <v>8</v>
      </c>
      <c r="E25" s="128">
        <v>9</v>
      </c>
      <c r="F25" s="54">
        <v>10</v>
      </c>
      <c r="G25" s="54">
        <v>8</v>
      </c>
      <c r="H25" s="54">
        <v>6</v>
      </c>
      <c r="I25" s="54">
        <v>0</v>
      </c>
      <c r="J25" s="214">
        <v>0</v>
      </c>
      <c r="K25" s="54">
        <v>8</v>
      </c>
      <c r="L25" s="57"/>
      <c r="M25" s="54"/>
      <c r="N25" s="43"/>
      <c r="O25" s="78"/>
      <c r="P25" s="81"/>
      <c r="Q25" s="164"/>
      <c r="R25" s="164"/>
    </row>
    <row r="26" spans="2:18" x14ac:dyDescent="0.25">
      <c r="B26" s="7"/>
      <c r="C26" s="4"/>
      <c r="D26" s="53" t="s">
        <v>12</v>
      </c>
      <c r="E26" s="126"/>
      <c r="F26" s="46"/>
      <c r="G26" s="41"/>
      <c r="H26" s="46" t="s">
        <v>15</v>
      </c>
      <c r="I26" s="46"/>
      <c r="J26" s="53"/>
      <c r="K26" s="46"/>
      <c r="L26" s="41"/>
      <c r="M26" s="47"/>
      <c r="N26" s="209"/>
      <c r="O26" s="207"/>
      <c r="P26" s="82"/>
      <c r="Q26" s="164"/>
      <c r="R26" s="164"/>
    </row>
    <row r="27" spans="2:18" ht="16.5" thickBot="1" x14ac:dyDescent="0.3">
      <c r="B27" s="212">
        <v>10</v>
      </c>
      <c r="C27" s="4" t="s">
        <v>107</v>
      </c>
      <c r="D27" s="54">
        <v>9</v>
      </c>
      <c r="E27" s="128">
        <v>7</v>
      </c>
      <c r="F27" s="54">
        <v>4</v>
      </c>
      <c r="G27" s="55">
        <v>9</v>
      </c>
      <c r="H27" s="54"/>
      <c r="I27" s="48">
        <v>0</v>
      </c>
      <c r="J27" s="54">
        <v>0</v>
      </c>
      <c r="K27" s="54">
        <v>7</v>
      </c>
      <c r="L27" s="127"/>
      <c r="M27" s="54"/>
      <c r="N27" s="211"/>
      <c r="O27" s="206"/>
      <c r="P27" s="82"/>
      <c r="Q27" s="164"/>
      <c r="R27" s="164"/>
    </row>
    <row r="28" spans="2:18" x14ac:dyDescent="0.25">
      <c r="B28" s="7"/>
      <c r="C28" s="4"/>
      <c r="D28" s="46"/>
      <c r="E28" s="126"/>
      <c r="F28" s="56"/>
      <c r="G28" s="53"/>
      <c r="H28" s="41"/>
      <c r="I28" s="53"/>
      <c r="J28" s="46"/>
      <c r="K28" s="47"/>
      <c r="L28" s="41"/>
      <c r="M28" s="46"/>
      <c r="N28" s="42"/>
      <c r="O28" s="53"/>
      <c r="P28" s="83"/>
      <c r="Q28" s="164"/>
      <c r="R28" s="164"/>
    </row>
    <row r="29" spans="2:18" ht="16.5" thickBot="1" x14ac:dyDescent="0.3">
      <c r="B29" s="177"/>
      <c r="D29" s="54"/>
      <c r="E29" s="126"/>
      <c r="F29" s="55"/>
      <c r="G29" s="57"/>
      <c r="H29" s="55"/>
      <c r="I29" s="54"/>
      <c r="J29" s="46"/>
      <c r="K29" s="47"/>
      <c r="L29" s="41"/>
      <c r="M29" s="48"/>
      <c r="N29" s="42"/>
      <c r="O29" s="54"/>
      <c r="P29" s="81"/>
      <c r="Q29" s="164"/>
      <c r="R29" s="164"/>
    </row>
    <row r="30" spans="2:18" ht="16.5" thickBot="1" x14ac:dyDescent="0.3">
      <c r="B30" s="31"/>
      <c r="C30" s="32" t="s">
        <v>32</v>
      </c>
      <c r="D30" s="33">
        <v>8</v>
      </c>
      <c r="E30" s="33">
        <v>9</v>
      </c>
      <c r="F30" s="33">
        <v>9</v>
      </c>
      <c r="G30" s="129">
        <v>9</v>
      </c>
      <c r="H30" s="33">
        <v>9</v>
      </c>
      <c r="I30" s="33">
        <v>9</v>
      </c>
      <c r="J30" s="33">
        <v>9</v>
      </c>
      <c r="K30" s="33">
        <v>9</v>
      </c>
      <c r="L30" s="33">
        <v>9</v>
      </c>
      <c r="M30" s="33">
        <v>9</v>
      </c>
      <c r="N30" s="143"/>
      <c r="O30" s="5"/>
      <c r="P30" s="50"/>
    </row>
    <row r="31" spans="2:18" ht="16.5" thickBot="1" x14ac:dyDescent="0.3">
      <c r="C31" s="12" t="s">
        <v>31</v>
      </c>
      <c r="D31" s="34">
        <v>8</v>
      </c>
      <c r="E31" s="34">
        <v>8</v>
      </c>
      <c r="F31" s="34">
        <v>7</v>
      </c>
      <c r="G31" s="148">
        <v>9</v>
      </c>
      <c r="H31" s="34">
        <v>8</v>
      </c>
      <c r="I31" s="34">
        <v>8</v>
      </c>
      <c r="J31" s="34">
        <v>0</v>
      </c>
      <c r="K31" s="34">
        <v>9</v>
      </c>
      <c r="L31" s="34"/>
      <c r="M31" s="34"/>
      <c r="N31" s="68"/>
      <c r="O31" s="2"/>
      <c r="P31" s="51"/>
    </row>
    <row r="32" spans="2:18" x14ac:dyDescent="0.25">
      <c r="C32" s="13" t="s">
        <v>19</v>
      </c>
      <c r="D32" s="23">
        <v>0.72916666666666663</v>
      </c>
      <c r="E32" s="19">
        <v>0.72916666666666663</v>
      </c>
      <c r="F32" s="19">
        <v>0.7284722222222223</v>
      </c>
      <c r="G32" s="149">
        <v>0.72916666666666663</v>
      </c>
      <c r="H32" s="149">
        <v>0.72916666666666663</v>
      </c>
      <c r="I32" s="19">
        <v>0.72916666666666663</v>
      </c>
      <c r="J32" s="19"/>
      <c r="K32" s="19">
        <v>0.70833333333333337</v>
      </c>
      <c r="L32" s="19"/>
      <c r="M32" s="19"/>
      <c r="N32" s="69"/>
    </row>
    <row r="33" spans="3:14" x14ac:dyDescent="0.25">
      <c r="C33" s="13" t="s">
        <v>20</v>
      </c>
      <c r="D33" s="23">
        <v>0.77569444444444446</v>
      </c>
      <c r="E33" s="19">
        <v>0.78819444444444453</v>
      </c>
      <c r="F33" s="19"/>
      <c r="G33" s="149">
        <v>0.76736111111111116</v>
      </c>
      <c r="H33" s="19">
        <v>0.77638888888888891</v>
      </c>
      <c r="I33" s="19" t="s">
        <v>123</v>
      </c>
      <c r="J33" s="19" t="s">
        <v>101</v>
      </c>
      <c r="K33" s="19">
        <v>0.77222222222222225</v>
      </c>
      <c r="L33" s="19"/>
      <c r="M33" s="152"/>
      <c r="N33" s="69"/>
    </row>
    <row r="34" spans="3:14" x14ac:dyDescent="0.25">
      <c r="C34" s="12" t="s">
        <v>21</v>
      </c>
      <c r="D34" s="58"/>
      <c r="E34" s="19">
        <v>0.8340277777777777</v>
      </c>
      <c r="F34" s="150"/>
      <c r="G34" s="26"/>
      <c r="H34" s="22"/>
      <c r="I34" s="58"/>
      <c r="J34" s="22"/>
      <c r="K34" s="19">
        <v>0.79027777777777775</v>
      </c>
      <c r="L34" s="19"/>
      <c r="M34" s="5"/>
      <c r="N34" s="4"/>
    </row>
    <row r="35" spans="3:14" ht="31.5" x14ac:dyDescent="0.25">
      <c r="C35" s="12" t="s">
        <v>22</v>
      </c>
      <c r="D35" s="6"/>
      <c r="E35" s="6" t="s">
        <v>109</v>
      </c>
      <c r="F35" s="6" t="s">
        <v>102</v>
      </c>
      <c r="G35" s="26" t="s">
        <v>80</v>
      </c>
      <c r="H35" s="29" t="s">
        <v>120</v>
      </c>
      <c r="I35" s="6" t="s">
        <v>124</v>
      </c>
      <c r="J35" s="6"/>
      <c r="K35" s="6"/>
      <c r="L35" s="29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 t="s">
        <v>112</v>
      </c>
      <c r="F37" s="22" t="s">
        <v>112</v>
      </c>
      <c r="G37" s="26"/>
      <c r="H37" s="22"/>
      <c r="I37" s="22"/>
      <c r="J37" s="22"/>
      <c r="K37" s="6"/>
      <c r="L37" s="6"/>
      <c r="M37" s="22"/>
      <c r="N37" s="70"/>
    </row>
    <row r="38" spans="3:14" x14ac:dyDescent="0.25">
      <c r="C38" s="12" t="s">
        <v>24</v>
      </c>
      <c r="D38" s="6"/>
      <c r="E38" s="6"/>
      <c r="F38" s="6"/>
      <c r="G38" s="26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19">
        <v>0.70833333333333337</v>
      </c>
      <c r="F39" s="22"/>
      <c r="G39" s="149">
        <v>0.6430555555555556</v>
      </c>
      <c r="H39" s="20"/>
      <c r="I39" s="58"/>
      <c r="J39" s="20"/>
      <c r="K39" s="180">
        <v>0.59513888888888888</v>
      </c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51"/>
      <c r="H40" s="20"/>
      <c r="I40" s="22"/>
      <c r="J40" s="20"/>
      <c r="K40" s="180">
        <v>0.88055555555555554</v>
      </c>
      <c r="L40" s="20"/>
      <c r="M40" s="5"/>
      <c r="N40" s="4"/>
    </row>
    <row r="41" spans="3:14" ht="31.5" x14ac:dyDescent="0.25">
      <c r="C41" s="12" t="s">
        <v>27</v>
      </c>
      <c r="D41" s="6" t="s">
        <v>77</v>
      </c>
      <c r="E41" s="6" t="s">
        <v>108</v>
      </c>
      <c r="F41" s="29" t="s">
        <v>89</v>
      </c>
      <c r="G41" s="6" t="s">
        <v>77</v>
      </c>
      <c r="H41" s="29" t="s">
        <v>107</v>
      </c>
      <c r="I41" s="22" t="s">
        <v>63</v>
      </c>
      <c r="J41" s="29" t="s">
        <v>57</v>
      </c>
      <c r="K41" s="6" t="s">
        <v>77</v>
      </c>
      <c r="L41" s="6" t="s">
        <v>77</v>
      </c>
      <c r="M41" s="29" t="s">
        <v>113</v>
      </c>
      <c r="N41" s="3"/>
    </row>
    <row r="42" spans="3:14" ht="63" x14ac:dyDescent="0.25">
      <c r="C42" s="12" t="s">
        <v>28</v>
      </c>
      <c r="D42" s="29" t="s">
        <v>106</v>
      </c>
      <c r="E42" s="29" t="s">
        <v>110</v>
      </c>
      <c r="F42" s="29" t="s">
        <v>90</v>
      </c>
      <c r="G42" s="29" t="s">
        <v>114</v>
      </c>
      <c r="H42" s="29" t="s">
        <v>121</v>
      </c>
      <c r="I42" s="27" t="s">
        <v>122</v>
      </c>
      <c r="J42" s="29"/>
      <c r="K42" s="141" t="s">
        <v>91</v>
      </c>
      <c r="L42" s="141"/>
      <c r="M42" s="29"/>
      <c r="N42" s="71"/>
    </row>
    <row r="43" spans="3:14" x14ac:dyDescent="0.25">
      <c r="C43" s="39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>
        <v>14</v>
      </c>
      <c r="F44" s="6">
        <v>12</v>
      </c>
      <c r="G44" s="6"/>
      <c r="H44" s="6">
        <v>10</v>
      </c>
      <c r="I44" s="6">
        <v>18</v>
      </c>
      <c r="J44" s="6">
        <v>16</v>
      </c>
      <c r="K44" s="6"/>
      <c r="L44" s="6"/>
      <c r="M44" s="6">
        <v>1</v>
      </c>
      <c r="N44" s="3"/>
    </row>
    <row r="45" spans="3:14" ht="48" thickBot="1" x14ac:dyDescent="0.3">
      <c r="C45" s="12" t="s">
        <v>30</v>
      </c>
      <c r="D45" s="21"/>
      <c r="E45" s="21"/>
      <c r="F45" s="190" t="s">
        <v>119</v>
      </c>
      <c r="G45" s="21"/>
      <c r="H45" s="21"/>
      <c r="I45" s="21"/>
      <c r="J45" s="21"/>
      <c r="K45" s="21"/>
      <c r="L45" s="21"/>
      <c r="M45" s="54"/>
      <c r="N45" s="42"/>
    </row>
    <row r="46" spans="3:14" x14ac:dyDescent="0.25">
      <c r="C46" s="12"/>
      <c r="D46" s="145"/>
    </row>
    <row r="47" spans="3:14" x14ac:dyDescent="0.25">
      <c r="C47" s="17"/>
      <c r="E47" s="147"/>
      <c r="H47" s="147"/>
      <c r="J47" s="147"/>
    </row>
    <row r="48" spans="3:14" x14ac:dyDescent="0.25">
      <c r="C48" s="134" t="s">
        <v>17</v>
      </c>
      <c r="D48" s="135"/>
      <c r="E48" s="136"/>
      <c r="F48" s="137"/>
      <c r="G48" s="137"/>
      <c r="H48" s="136"/>
      <c r="I48" s="137"/>
      <c r="J48" s="136"/>
    </row>
    <row r="49" spans="3:10" x14ac:dyDescent="0.25">
      <c r="C49" s="1" t="s">
        <v>12</v>
      </c>
      <c r="D49" s="1" t="s">
        <v>75</v>
      </c>
    </row>
    <row r="50" spans="3:10" x14ac:dyDescent="0.25">
      <c r="C50" s="1" t="s">
        <v>70</v>
      </c>
      <c r="D50" s="16" t="s">
        <v>73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71</v>
      </c>
      <c r="D53" s="16" t="s">
        <v>72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34" t="s">
        <v>18</v>
      </c>
      <c r="D56" s="137"/>
      <c r="E56" s="136"/>
      <c r="F56" s="137"/>
      <c r="G56" s="137"/>
      <c r="H56" s="136"/>
      <c r="I56" s="137"/>
      <c r="J56" s="136"/>
    </row>
    <row r="57" spans="3:10" x14ac:dyDescent="0.25">
      <c r="C57" s="18" t="s">
        <v>16</v>
      </c>
      <c r="F57" s="40"/>
    </row>
    <row r="58" spans="3:10" x14ac:dyDescent="0.25">
      <c r="C58" s="16" t="s">
        <v>48</v>
      </c>
    </row>
    <row r="59" spans="3:10" x14ac:dyDescent="0.25">
      <c r="C59" s="16" t="s">
        <v>74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3"/>
  <sheetViews>
    <sheetView view="pageLayout" topLeftCell="A3" zoomScaleNormal="100" workbookViewId="0">
      <selection activeCell="A11" sqref="A11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61"/>
    <col min="22" max="22" width="11.140625" customWidth="1"/>
  </cols>
  <sheetData>
    <row r="1" spans="1:23" ht="15.75" thickBot="1" x14ac:dyDescent="0.3"/>
    <row r="2" spans="1:23" ht="15" customHeight="1" thickBot="1" x14ac:dyDescent="0.3">
      <c r="N2" s="236" t="s">
        <v>42</v>
      </c>
      <c r="O2" s="237"/>
      <c r="P2" s="223"/>
      <c r="Q2" s="223"/>
      <c r="R2" s="159"/>
      <c r="S2" s="238" t="s">
        <v>40</v>
      </c>
      <c r="T2" s="239"/>
      <c r="U2" s="160"/>
      <c r="V2" s="162" t="s">
        <v>46</v>
      </c>
    </row>
    <row r="3" spans="1:23" ht="16.5" customHeight="1" thickBot="1" x14ac:dyDescent="0.3">
      <c r="N3" s="161" t="s">
        <v>44</v>
      </c>
      <c r="O3" s="161" t="s">
        <v>39</v>
      </c>
      <c r="P3" s="223"/>
      <c r="Q3" s="223"/>
      <c r="R3" s="159"/>
      <c r="S3" s="161" t="s">
        <v>44</v>
      </c>
      <c r="T3" s="161" t="s">
        <v>39</v>
      </c>
      <c r="U3" s="160"/>
      <c r="V3" s="163" t="s">
        <v>47</v>
      </c>
    </row>
    <row r="4" spans="1:23" ht="15.75" x14ac:dyDescent="0.25">
      <c r="A4" s="225">
        <v>13</v>
      </c>
      <c r="B4" s="171" t="s">
        <v>49</v>
      </c>
      <c r="C4" s="89"/>
      <c r="D4" s="90"/>
      <c r="E4" s="90"/>
      <c r="F4" s="89"/>
      <c r="G4" s="91"/>
      <c r="H4" s="90"/>
      <c r="I4" s="91"/>
      <c r="J4" s="89"/>
      <c r="K4" s="89"/>
      <c r="L4" s="92" t="s">
        <v>37</v>
      </c>
      <c r="M4" s="93"/>
      <c r="N4" s="118">
        <v>13</v>
      </c>
      <c r="O4" s="131">
        <v>2</v>
      </c>
      <c r="P4">
        <v>12</v>
      </c>
      <c r="Q4" s="171" t="s">
        <v>49</v>
      </c>
      <c r="R4" s="165"/>
      <c r="S4" s="166"/>
      <c r="T4" s="116"/>
      <c r="U4" s="167"/>
      <c r="V4" s="168"/>
      <c r="W4" s="94"/>
    </row>
    <row r="5" spans="1:23" ht="16.5" thickBot="1" x14ac:dyDescent="0.3">
      <c r="A5" s="174"/>
      <c r="B5" s="4"/>
      <c r="C5" s="95">
        <v>3</v>
      </c>
      <c r="D5" s="95"/>
      <c r="E5" s="95">
        <v>3</v>
      </c>
      <c r="F5" s="96"/>
      <c r="G5" s="97">
        <v>5</v>
      </c>
      <c r="H5" s="95">
        <v>1</v>
      </c>
      <c r="I5" s="97">
        <v>6</v>
      </c>
      <c r="J5" s="96"/>
      <c r="K5" s="96"/>
      <c r="L5" s="98">
        <f>(C5+E5+H5)/3</f>
        <v>2.3333333333333335</v>
      </c>
      <c r="M5" s="99"/>
      <c r="N5" s="117"/>
      <c r="O5" s="132"/>
      <c r="Q5" s="4"/>
      <c r="R5" s="169"/>
      <c r="S5" s="117"/>
      <c r="T5" s="120"/>
      <c r="U5" s="167"/>
      <c r="V5" s="117"/>
      <c r="W5" s="94"/>
    </row>
    <row r="6" spans="1:23" x14ac:dyDescent="0.25">
      <c r="A6" s="174">
        <v>6</v>
      </c>
      <c r="B6" s="172" t="s">
        <v>62</v>
      </c>
      <c r="C6" s="89"/>
      <c r="D6" s="90"/>
      <c r="E6" s="90"/>
      <c r="F6" s="89"/>
      <c r="G6" s="91" t="s">
        <v>34</v>
      </c>
      <c r="H6" s="91" t="s">
        <v>34</v>
      </c>
      <c r="I6" s="90"/>
      <c r="J6" s="89"/>
      <c r="K6" s="89"/>
      <c r="L6" s="89"/>
      <c r="M6" s="88"/>
      <c r="N6" s="118">
        <v>25.2</v>
      </c>
      <c r="O6" s="131"/>
      <c r="P6">
        <v>17</v>
      </c>
      <c r="Q6" s="172" t="s">
        <v>62</v>
      </c>
      <c r="R6" s="169"/>
      <c r="S6" s="114"/>
      <c r="T6" s="133"/>
      <c r="U6" s="167"/>
      <c r="V6" s="119"/>
      <c r="W6" s="94"/>
    </row>
    <row r="7" spans="1:23" ht="15.75" thickBot="1" x14ac:dyDescent="0.3">
      <c r="A7" s="174"/>
      <c r="B7" s="170"/>
      <c r="C7" s="95">
        <v>5</v>
      </c>
      <c r="D7" s="95"/>
      <c r="E7" s="95">
        <v>5</v>
      </c>
      <c r="F7" s="96"/>
      <c r="G7" s="97">
        <v>11</v>
      </c>
      <c r="H7" s="97">
        <v>11</v>
      </c>
      <c r="I7" s="95">
        <v>3</v>
      </c>
      <c r="J7" s="96"/>
      <c r="K7" s="96"/>
      <c r="L7" s="95">
        <v>5</v>
      </c>
      <c r="M7" s="100"/>
      <c r="N7" s="117"/>
      <c r="O7" s="132"/>
      <c r="Q7" s="170"/>
      <c r="R7" s="169"/>
      <c r="S7" s="114"/>
      <c r="T7" s="133"/>
      <c r="U7" s="167"/>
      <c r="V7" s="114"/>
      <c r="W7" s="94"/>
    </row>
    <row r="8" spans="1:23" ht="15.75" x14ac:dyDescent="0.25">
      <c r="A8" s="174">
        <v>7</v>
      </c>
      <c r="B8" s="171" t="s">
        <v>59</v>
      </c>
      <c r="C8" s="90" t="s">
        <v>33</v>
      </c>
      <c r="D8" s="90"/>
      <c r="E8" s="90"/>
      <c r="F8" s="89"/>
      <c r="G8" s="90"/>
      <c r="H8" s="90"/>
      <c r="I8" s="91"/>
      <c r="J8" s="89"/>
      <c r="K8" s="89"/>
      <c r="L8" s="91" t="s">
        <v>35</v>
      </c>
      <c r="M8" s="101"/>
      <c r="N8" s="115">
        <v>22.8</v>
      </c>
      <c r="O8" s="130"/>
      <c r="P8">
        <v>11</v>
      </c>
      <c r="Q8" s="171" t="s">
        <v>59</v>
      </c>
      <c r="R8" s="169"/>
      <c r="S8" s="156"/>
      <c r="T8" s="119"/>
      <c r="U8" s="167"/>
      <c r="V8" s="119"/>
      <c r="W8" s="94"/>
    </row>
    <row r="9" spans="1:23" ht="16.5" thickBot="1" x14ac:dyDescent="0.3">
      <c r="A9" s="174"/>
      <c r="B9" s="4"/>
      <c r="C9" s="95">
        <v>6</v>
      </c>
      <c r="D9" s="95"/>
      <c r="E9" s="95">
        <v>2</v>
      </c>
      <c r="F9" s="96"/>
      <c r="G9" s="95">
        <v>1</v>
      </c>
      <c r="H9" s="95">
        <v>2</v>
      </c>
      <c r="I9" s="97">
        <v>7</v>
      </c>
      <c r="J9" s="96"/>
      <c r="K9" s="96"/>
      <c r="L9" s="97">
        <v>8</v>
      </c>
      <c r="M9" s="102"/>
      <c r="N9" s="114"/>
      <c r="O9" s="130"/>
      <c r="Q9" s="4"/>
      <c r="R9" s="169"/>
      <c r="S9" s="117"/>
      <c r="T9" s="120"/>
      <c r="U9" s="167"/>
      <c r="V9" s="117"/>
      <c r="W9" s="94"/>
    </row>
    <row r="10" spans="1:23" ht="15.75" x14ac:dyDescent="0.25">
      <c r="A10" s="174">
        <v>10</v>
      </c>
      <c r="B10" s="171" t="s">
        <v>58</v>
      </c>
      <c r="C10" s="89"/>
      <c r="D10" s="90"/>
      <c r="E10" s="90"/>
      <c r="F10" s="89"/>
      <c r="G10" s="90"/>
      <c r="H10" s="90"/>
      <c r="I10" s="90"/>
      <c r="J10" s="89"/>
      <c r="K10" s="89"/>
      <c r="L10" s="89"/>
      <c r="M10" s="88"/>
      <c r="N10" s="118">
        <v>14</v>
      </c>
      <c r="O10" s="131">
        <v>3</v>
      </c>
      <c r="P10">
        <v>1</v>
      </c>
      <c r="Q10" s="171" t="s">
        <v>58</v>
      </c>
      <c r="R10" s="169"/>
      <c r="S10" s="114"/>
      <c r="T10" s="133"/>
      <c r="U10" s="167"/>
      <c r="V10" s="133"/>
      <c r="W10" s="94"/>
    </row>
    <row r="11" spans="1:23" ht="16.5" thickBot="1" x14ac:dyDescent="0.3">
      <c r="A11" s="174"/>
      <c r="B11" s="4"/>
      <c r="C11" s="95">
        <v>2</v>
      </c>
      <c r="D11" s="95"/>
      <c r="E11" s="95">
        <v>4</v>
      </c>
      <c r="F11" s="96"/>
      <c r="G11" s="97">
        <v>6</v>
      </c>
      <c r="H11" s="97">
        <v>5</v>
      </c>
      <c r="I11" s="95">
        <v>2</v>
      </c>
      <c r="J11" s="96"/>
      <c r="K11" s="96"/>
      <c r="L11" s="95">
        <v>4</v>
      </c>
      <c r="M11" s="100"/>
      <c r="N11" s="117"/>
      <c r="O11" s="130"/>
      <c r="Q11" s="4"/>
      <c r="R11" s="169"/>
      <c r="S11" s="114"/>
      <c r="T11" s="133"/>
      <c r="U11" s="167"/>
      <c r="V11" s="130"/>
      <c r="W11" s="94"/>
    </row>
    <row r="12" spans="1:23" ht="15.75" x14ac:dyDescent="0.25">
      <c r="A12" s="174">
        <v>11</v>
      </c>
      <c r="B12" s="171" t="s">
        <v>51</v>
      </c>
      <c r="C12" s="91" t="s">
        <v>34</v>
      </c>
      <c r="D12" s="90"/>
      <c r="E12" s="90"/>
      <c r="F12" s="89"/>
      <c r="G12" s="90"/>
      <c r="H12" s="90"/>
      <c r="I12" s="91" t="s">
        <v>34</v>
      </c>
      <c r="J12" s="89"/>
      <c r="K12" s="89"/>
      <c r="L12" s="89"/>
      <c r="M12" s="88"/>
      <c r="N12" s="115">
        <v>40.833333333333329</v>
      </c>
      <c r="O12" s="131"/>
      <c r="P12">
        <v>7</v>
      </c>
      <c r="Q12" s="171" t="s">
        <v>51</v>
      </c>
      <c r="R12" s="169"/>
      <c r="S12" s="156"/>
      <c r="T12" s="119"/>
      <c r="U12" s="167"/>
      <c r="V12" s="119"/>
      <c r="W12" s="94"/>
    </row>
    <row r="13" spans="1:23" ht="16.5" thickBot="1" x14ac:dyDescent="0.3">
      <c r="A13" s="174"/>
      <c r="B13" s="4"/>
      <c r="C13" s="97">
        <v>11</v>
      </c>
      <c r="D13" s="95"/>
      <c r="E13" s="95">
        <v>1</v>
      </c>
      <c r="F13" s="96"/>
      <c r="G13" s="95">
        <v>2</v>
      </c>
      <c r="H13" s="95">
        <v>3</v>
      </c>
      <c r="I13" s="97">
        <v>11</v>
      </c>
      <c r="J13" s="95"/>
      <c r="K13" s="95"/>
      <c r="L13" s="95">
        <v>1</v>
      </c>
      <c r="M13" s="100"/>
      <c r="N13" s="114"/>
      <c r="O13" s="132"/>
      <c r="Q13" s="4"/>
      <c r="R13" s="169"/>
      <c r="S13" s="114"/>
      <c r="T13" s="133"/>
      <c r="U13" s="167"/>
      <c r="V13" s="114"/>
      <c r="W13" s="94"/>
    </row>
    <row r="14" spans="1:23" ht="15.75" x14ac:dyDescent="0.25">
      <c r="A14" s="174">
        <v>12</v>
      </c>
      <c r="B14" s="171" t="s">
        <v>50</v>
      </c>
      <c r="C14" s="103"/>
      <c r="D14" s="104"/>
      <c r="E14" s="90" t="s">
        <v>38</v>
      </c>
      <c r="F14" s="89"/>
      <c r="G14" s="91"/>
      <c r="H14" s="91"/>
      <c r="I14" s="90"/>
      <c r="J14" s="89"/>
      <c r="K14" s="89"/>
      <c r="L14" s="89"/>
      <c r="M14" s="88"/>
      <c r="N14" s="118">
        <v>12</v>
      </c>
      <c r="O14" s="131">
        <v>1</v>
      </c>
      <c r="P14">
        <v>14</v>
      </c>
      <c r="Q14" s="171" t="s">
        <v>50</v>
      </c>
      <c r="R14" s="169"/>
      <c r="S14" s="156"/>
      <c r="T14" s="119"/>
      <c r="U14" s="167"/>
      <c r="V14" s="119"/>
      <c r="W14" s="94"/>
    </row>
    <row r="15" spans="1:23" ht="16.5" thickBot="1" x14ac:dyDescent="0.3">
      <c r="A15" s="174"/>
      <c r="B15" s="4"/>
      <c r="C15" s="121">
        <v>1</v>
      </c>
      <c r="D15" s="122"/>
      <c r="E15" s="123">
        <f>(C15+I15+L15)/3</f>
        <v>1.3333333333333333</v>
      </c>
      <c r="F15" s="124"/>
      <c r="G15" s="91">
        <v>4</v>
      </c>
      <c r="H15" s="91">
        <v>6</v>
      </c>
      <c r="I15" s="91">
        <v>1</v>
      </c>
      <c r="J15" s="124"/>
      <c r="K15" s="124"/>
      <c r="L15" s="91">
        <v>2</v>
      </c>
      <c r="M15" s="125"/>
      <c r="N15" s="117"/>
      <c r="O15" s="132"/>
      <c r="Q15" s="4"/>
      <c r="R15" s="169"/>
      <c r="S15" s="117"/>
      <c r="T15" s="120"/>
      <c r="U15" s="167"/>
      <c r="V15" s="117"/>
      <c r="W15" s="94"/>
    </row>
    <row r="16" spans="1:23" ht="16.5" thickBot="1" x14ac:dyDescent="0.3">
      <c r="A16" s="174">
        <v>14</v>
      </c>
      <c r="B16" s="171" t="s">
        <v>57</v>
      </c>
      <c r="C16" s="125"/>
      <c r="D16" s="122"/>
      <c r="E16" s="123"/>
      <c r="F16" s="124"/>
      <c r="G16" s="91"/>
      <c r="H16" s="91"/>
      <c r="I16" s="91"/>
      <c r="J16" s="124"/>
      <c r="K16" s="124"/>
      <c r="L16" s="91"/>
      <c r="M16" s="125"/>
      <c r="N16" s="118">
        <v>16</v>
      </c>
      <c r="O16" s="131"/>
      <c r="P16">
        <v>16</v>
      </c>
      <c r="Q16" s="171" t="s">
        <v>57</v>
      </c>
      <c r="R16" s="169"/>
      <c r="S16" s="156"/>
      <c r="T16" s="119"/>
      <c r="U16" s="167"/>
      <c r="V16" s="156"/>
      <c r="W16" s="94"/>
    </row>
    <row r="17" spans="1:44" ht="16.5" thickBot="1" x14ac:dyDescent="0.3">
      <c r="A17" s="174"/>
      <c r="B17" s="171"/>
      <c r="C17" s="91" t="s">
        <v>34</v>
      </c>
      <c r="D17" s="106"/>
      <c r="E17" s="106"/>
      <c r="F17" s="107"/>
      <c r="G17" s="108"/>
      <c r="H17" s="106"/>
      <c r="I17" s="106" t="s">
        <v>38</v>
      </c>
      <c r="J17" s="107"/>
      <c r="K17" s="107"/>
      <c r="L17" s="106" t="s">
        <v>36</v>
      </c>
      <c r="M17" s="105"/>
      <c r="N17" s="117"/>
      <c r="O17" s="132"/>
      <c r="Q17" s="171"/>
      <c r="R17" s="169"/>
      <c r="S17" s="117"/>
      <c r="T17" s="120"/>
      <c r="U17" s="101"/>
      <c r="V17" s="117"/>
      <c r="W17" s="101"/>
      <c r="X17" s="42"/>
      <c r="Y17" s="42"/>
      <c r="Z17" s="42"/>
      <c r="AA17" s="42"/>
      <c r="AB17" s="42"/>
      <c r="AC17" s="42"/>
      <c r="AD17" s="42"/>
      <c r="AE17" s="43"/>
      <c r="AF17" s="43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</row>
    <row r="18" spans="1:44" ht="15.75" x14ac:dyDescent="0.25">
      <c r="A18" s="174">
        <v>19</v>
      </c>
      <c r="B18" s="170" t="s">
        <v>63</v>
      </c>
      <c r="C18" s="91"/>
      <c r="D18" s="90"/>
      <c r="E18" s="90"/>
      <c r="F18" s="89"/>
      <c r="G18" s="91"/>
      <c r="H18" s="90"/>
      <c r="I18" s="90"/>
      <c r="J18" s="89"/>
      <c r="K18" s="89"/>
      <c r="L18" s="90"/>
      <c r="M18" s="105"/>
      <c r="N18" s="115">
        <v>48</v>
      </c>
      <c r="O18" s="130"/>
      <c r="P18">
        <v>18</v>
      </c>
      <c r="Q18" s="170" t="s">
        <v>63</v>
      </c>
      <c r="R18" s="169"/>
      <c r="S18" s="114"/>
      <c r="T18" s="133"/>
      <c r="U18" s="101"/>
      <c r="V18" s="133"/>
      <c r="W18" s="101"/>
      <c r="X18" s="42"/>
      <c r="Y18" s="42"/>
      <c r="Z18" s="42"/>
      <c r="AA18" s="42"/>
      <c r="AB18" s="42"/>
      <c r="AC18" s="42"/>
      <c r="AD18" s="42"/>
      <c r="AE18" s="43"/>
      <c r="AF18" s="43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</row>
    <row r="19" spans="1:44" ht="16.5" thickBot="1" x14ac:dyDescent="0.3">
      <c r="B19" s="1"/>
      <c r="C19" s="97">
        <v>11</v>
      </c>
      <c r="D19" s="110"/>
      <c r="E19" s="110">
        <v>6</v>
      </c>
      <c r="F19" s="111"/>
      <c r="G19" s="112">
        <v>7</v>
      </c>
      <c r="H19" s="110">
        <v>4</v>
      </c>
      <c r="I19" s="113">
        <f>(L19+H19+E19)/3</f>
        <v>4.333333333333333</v>
      </c>
      <c r="J19" s="111"/>
      <c r="K19" s="111"/>
      <c r="L19" s="110">
        <v>3</v>
      </c>
      <c r="M19" s="105"/>
      <c r="N19" s="117"/>
      <c r="O19" s="132"/>
      <c r="P19" s="169"/>
      <c r="Q19" s="169"/>
      <c r="R19" s="169"/>
      <c r="S19" s="117"/>
      <c r="T19" s="120"/>
      <c r="U19" s="101"/>
      <c r="V19" s="117"/>
      <c r="W19" s="101"/>
      <c r="X19" s="42"/>
      <c r="Y19" s="42"/>
      <c r="Z19" s="42"/>
      <c r="AA19" s="42"/>
      <c r="AB19" s="42"/>
      <c r="AC19" s="42"/>
      <c r="AD19" s="42"/>
      <c r="AE19" s="52"/>
      <c r="AF19" s="52"/>
      <c r="AG19" s="85"/>
      <c r="AH19" s="86"/>
      <c r="AI19" s="85"/>
      <c r="AJ19" s="85"/>
      <c r="AK19" s="85"/>
      <c r="AL19" s="85"/>
      <c r="AM19" s="85"/>
      <c r="AN19" s="85"/>
      <c r="AO19" s="85"/>
      <c r="AP19" s="85"/>
      <c r="AQ19" s="85"/>
      <c r="AR19" s="85"/>
    </row>
    <row r="20" spans="1:44" x14ac:dyDescent="0.25">
      <c r="A20" s="61">
        <v>17</v>
      </c>
      <c r="B20" t="s">
        <v>83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18">
        <v>53</v>
      </c>
      <c r="O20" s="220"/>
      <c r="P20" s="109">
        <v>10</v>
      </c>
      <c r="Q20" s="109" t="s">
        <v>115</v>
      </c>
      <c r="R20" s="109"/>
      <c r="S20" s="166"/>
      <c r="T20" s="116"/>
      <c r="U20" s="109"/>
      <c r="V20" s="109"/>
      <c r="W20" s="109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</row>
    <row r="21" spans="1:44" ht="16.5" thickBot="1" x14ac:dyDescent="0.3">
      <c r="B21" s="41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222"/>
      <c r="O21" s="221"/>
      <c r="P21" s="85"/>
      <c r="Q21" s="85"/>
      <c r="R21" s="85"/>
      <c r="S21" s="222"/>
      <c r="T21" s="224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</row>
    <row r="22" spans="1:44" ht="15.75" x14ac:dyDescent="0.25">
      <c r="B22" s="41"/>
      <c r="C22" s="41"/>
      <c r="D22" s="41"/>
      <c r="E22" s="42"/>
      <c r="F22" s="42"/>
      <c r="G22" s="41"/>
      <c r="H22" s="42"/>
      <c r="I22" s="42"/>
      <c r="J22" s="42"/>
      <c r="K22" s="41"/>
      <c r="L22" s="41"/>
      <c r="M22" s="41"/>
      <c r="N22" s="84"/>
      <c r="O22" s="52"/>
      <c r="P22" s="52"/>
      <c r="Q22" s="52"/>
      <c r="R22" s="52"/>
      <c r="S22" s="85"/>
      <c r="T22" s="42"/>
      <c r="U22" s="41"/>
      <c r="V22" s="42"/>
      <c r="W22" s="42"/>
      <c r="X22" s="42"/>
      <c r="Y22" s="42"/>
      <c r="Z22" s="42"/>
      <c r="AA22" s="42"/>
      <c r="AB22" s="42"/>
      <c r="AC22" s="42"/>
      <c r="AD22" s="42"/>
      <c r="AE22" s="43"/>
      <c r="AF22" s="43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</row>
    <row r="23" spans="1:44" ht="15.75" x14ac:dyDescent="0.25">
      <c r="B23" s="41"/>
      <c r="C23" s="41"/>
      <c r="D23" s="42"/>
      <c r="E23" s="42"/>
      <c r="F23" s="87"/>
      <c r="G23" s="41"/>
      <c r="H23" s="42"/>
      <c r="I23" s="42"/>
      <c r="J23" s="42"/>
      <c r="K23" s="41"/>
      <c r="L23" s="41"/>
      <c r="M23" s="42"/>
      <c r="N23" s="52"/>
      <c r="O23" s="52"/>
      <c r="P23" s="52"/>
      <c r="Q23" s="52"/>
      <c r="R23" s="52"/>
      <c r="S23" s="85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52"/>
      <c r="AF23" s="80"/>
      <c r="AG23" s="85"/>
      <c r="AH23" s="86"/>
      <c r="AI23" s="85"/>
      <c r="AJ23" s="85"/>
      <c r="AK23" s="85"/>
      <c r="AL23" s="85"/>
      <c r="AM23" s="85"/>
      <c r="AN23" s="85"/>
      <c r="AO23" s="85"/>
      <c r="AP23" s="85"/>
      <c r="AQ23" s="85"/>
      <c r="AR23" s="85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2017-09-19T21:06:33Z</dcterms:modified>
</cp:coreProperties>
</file>